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1970" windowHeight="3120" tabRatio="780" activeTab="3"/>
  </bookViews>
  <sheets>
    <sheet name="Information" sheetId="1" r:id="rId1"/>
    <sheet name="Income Limits" sheetId="2" r:id="rId2"/>
    <sheet name="Maximum Rents" sheetId="3" r:id="rId3"/>
    <sheet name="HOME RENTS" sheetId="4" r:id="rId4"/>
    <sheet name="HUD REPORTING FIGURES" sheetId="5" r:id="rId5"/>
    <sheet name="Pre-1986 TE Bond" sheetId="6" r:id="rId6"/>
  </sheets>
  <definedNames>
    <definedName name="_xlnm.Print_Area" localSheetId="1">'Income Limits'!$A$1:$J$1523</definedName>
    <definedName name="_xlnm.Print_Area" localSheetId="0">'Information'!$A$1:$M$108</definedName>
    <definedName name="_xlnm.Print_Area" localSheetId="2">'Maximum Rents'!$A$1:$I$1520</definedName>
    <definedName name="_xlnm.Print_Titles" localSheetId="3">'HOME RENTS'!$1:$7</definedName>
    <definedName name="_xlnm.Print_Titles" localSheetId="4">'HUD REPORTING FIGURES'!$1:$8</definedName>
    <definedName name="_xlnm.Print_Titles" localSheetId="1">'Income Limits'!$1:$8</definedName>
    <definedName name="_xlnm.Print_Titles" localSheetId="2">'Maximum Rents'!$1:$8</definedName>
    <definedName name="Print_Titles_MI">'Income Limits'!$1:$8</definedName>
  </definedNames>
  <calcPr fullCalcOnLoad="1"/>
</workbook>
</file>

<file path=xl/sharedStrings.xml><?xml version="1.0" encoding="utf-8"?>
<sst xmlns="http://schemas.openxmlformats.org/spreadsheetml/2006/main" count="2253" uniqueCount="475">
  <si>
    <t>1 PERSON</t>
  </si>
  <si>
    <t>2 PERSON</t>
  </si>
  <si>
    <t>3 PERSON</t>
  </si>
  <si>
    <t>4 PERSON</t>
  </si>
  <si>
    <t>5 PERSON</t>
  </si>
  <si>
    <t>6 PERSON</t>
  </si>
  <si>
    <t>7 PERSON</t>
  </si>
  <si>
    <t>8 PERSON</t>
  </si>
  <si>
    <t>0 BEDROOM</t>
  </si>
  <si>
    <t>1 BEDROOM</t>
  </si>
  <si>
    <t>2 BEDROOM</t>
  </si>
  <si>
    <t>3 BEDROOM</t>
  </si>
  <si>
    <t>4 BEDROOM</t>
  </si>
  <si>
    <t>(County)</t>
  </si>
  <si>
    <t>LIMIT</t>
  </si>
  <si>
    <t>GROSS RENT</t>
  </si>
  <si>
    <t>BLOOMINGTON/NORMAL</t>
  </si>
  <si>
    <t>(McLean)</t>
  </si>
  <si>
    <t>(60%)</t>
  </si>
  <si>
    <t>(50%)</t>
  </si>
  <si>
    <t>(40%)</t>
  </si>
  <si>
    <t>(30%)</t>
  </si>
  <si>
    <t>(20%)</t>
  </si>
  <si>
    <t>(10%)</t>
  </si>
  <si>
    <t>CHAMPAIGN</t>
  </si>
  <si>
    <t>CHICAGO</t>
  </si>
  <si>
    <t>(Cook, Du Page, Lake,</t>
  </si>
  <si>
    <t>DECATUR</t>
  </si>
  <si>
    <t>(Macon)</t>
  </si>
  <si>
    <t>DE KALB</t>
  </si>
  <si>
    <t>(De Kalb)</t>
  </si>
  <si>
    <t>GRUNDY</t>
  </si>
  <si>
    <t>(Grundy)</t>
  </si>
  <si>
    <t>KANKAKEE</t>
  </si>
  <si>
    <t>(Kankakee)</t>
  </si>
  <si>
    <t>(Kendall)</t>
  </si>
  <si>
    <t>PEORIA</t>
  </si>
  <si>
    <t>ROCKFORD</t>
  </si>
  <si>
    <t>ROCK ISLAND</t>
  </si>
  <si>
    <t>SPRINGFIELD</t>
  </si>
  <si>
    <t>(Menard &amp; Sangamon)</t>
  </si>
  <si>
    <t>LA SALLE</t>
  </si>
  <si>
    <t>BOND</t>
  </si>
  <si>
    <t>BUREAU</t>
  </si>
  <si>
    <t>CARROLL</t>
  </si>
  <si>
    <t>CHRISTIAN</t>
  </si>
  <si>
    <t>COLES</t>
  </si>
  <si>
    <t>DE WITT</t>
  </si>
  <si>
    <t>EFFINGHAM</t>
  </si>
  <si>
    <t>IROQUOIS</t>
  </si>
  <si>
    <t>JO DAVIESS</t>
  </si>
  <si>
    <t>LEE</t>
  </si>
  <si>
    <t>LIVINGSTON</t>
  </si>
  <si>
    <t>LOGAN</t>
  </si>
  <si>
    <t>MORGAN</t>
  </si>
  <si>
    <t>MOULTRIE</t>
  </si>
  <si>
    <t>SHELBY</t>
  </si>
  <si>
    <t>STEPHENSON</t>
  </si>
  <si>
    <t>WASHINGTON</t>
  </si>
  <si>
    <t>WHITESIDE</t>
  </si>
  <si>
    <t>METRO/NON-METRO AREAS</t>
  </si>
  <si>
    <t xml:space="preserve"> </t>
  </si>
  <si>
    <t xml:space="preserve">CHRISTIAN </t>
  </si>
  <si>
    <t>DOUGLAS</t>
  </si>
  <si>
    <t>Monroe &amp; St. Clair)</t>
  </si>
  <si>
    <t>NON-METRO COUNTIES WITH UNIQUE LIMITS</t>
  </si>
  <si>
    <t>ILLINOIS HOUSING DEVELOPMENT AUTHORITY'S</t>
  </si>
  <si>
    <t>(80%)</t>
  </si>
  <si>
    <t>INFORMATION FOR VISITORS TO THE IHDA WEB SITE</t>
  </si>
  <si>
    <t>5 BEDROOM</t>
  </si>
  <si>
    <t>120%</t>
  </si>
  <si>
    <t>HANCOCK</t>
  </si>
  <si>
    <t>RANDOLPH</t>
  </si>
  <si>
    <t>(120%)</t>
  </si>
  <si>
    <t>Points of Interest:</t>
  </si>
  <si>
    <t xml:space="preserve">1) </t>
  </si>
  <si>
    <t xml:space="preserve">2) </t>
  </si>
  <si>
    <t>METRO/NON-METRO AREA</t>
  </si>
  <si>
    <t>JOHNSON</t>
  </si>
  <si>
    <t>ADAMS</t>
  </si>
  <si>
    <t>FOOTNOTES:</t>
  </si>
  <si>
    <t>McDONOUGH</t>
  </si>
  <si>
    <t>Efficiency</t>
  </si>
  <si>
    <t>1 Bedroom</t>
  </si>
  <si>
    <t>2 Bedroom</t>
  </si>
  <si>
    <t>3 Bedroom</t>
  </si>
  <si>
    <t>4 Bedroom</t>
  </si>
  <si>
    <t>5 Bedroom</t>
  </si>
  <si>
    <t>6 Bedroom</t>
  </si>
  <si>
    <t>****THIS IS THE LAST PAGE***</t>
  </si>
  <si>
    <t>PUTNAM</t>
  </si>
  <si>
    <t>(Champaign, Ford &amp; Piatt )</t>
  </si>
  <si>
    <t>(Marshall, Peoria, Stark,Tazewell &amp; Woodford)</t>
  </si>
  <si>
    <t>MACOUPIN</t>
  </si>
  <si>
    <t>Kane, McHenry &amp; Will)</t>
  </si>
  <si>
    <t xml:space="preserve">Kendall </t>
  </si>
  <si>
    <t>KENDALL</t>
  </si>
  <si>
    <t>Adams County, IL</t>
  </si>
  <si>
    <t>Bureau County, IL</t>
  </si>
  <si>
    <t>Carroll County, IL</t>
  </si>
  <si>
    <t>Cass County, IL</t>
  </si>
  <si>
    <t>Christian County, IL</t>
  </si>
  <si>
    <t>Clark County, IL</t>
  </si>
  <si>
    <t>Clay County, IL</t>
  </si>
  <si>
    <t>Coles County, IL</t>
  </si>
  <si>
    <t>Crawford County, IL</t>
  </si>
  <si>
    <t>Cumberland County, IL</t>
  </si>
  <si>
    <t>De Witt County, IL</t>
  </si>
  <si>
    <t>Douglas County, IL</t>
  </si>
  <si>
    <t>Edgar County, IL</t>
  </si>
  <si>
    <t>Effingham County, IL</t>
  </si>
  <si>
    <t>Fayette County, IL</t>
  </si>
  <si>
    <t>Franklin County, IL</t>
  </si>
  <si>
    <t>Fulton County, IL</t>
  </si>
  <si>
    <t>Greene County, IL</t>
  </si>
  <si>
    <t>Hancock County, IL</t>
  </si>
  <si>
    <t>Henderson County, IL</t>
  </si>
  <si>
    <t>Iroquois County, IL</t>
  </si>
  <si>
    <t>Jackson County, IL</t>
  </si>
  <si>
    <t>Jasper County, IL</t>
  </si>
  <si>
    <t>Jefferson County, IL</t>
  </si>
  <si>
    <t>Jo Daviess County, IL</t>
  </si>
  <si>
    <t>Johnson County, IL</t>
  </si>
  <si>
    <t>Knox County, IL</t>
  </si>
  <si>
    <t>La Salle County, IL</t>
  </si>
  <si>
    <t>Lawrence County, IL</t>
  </si>
  <si>
    <t>Lee County, IL</t>
  </si>
  <si>
    <t>Livingston County, IL</t>
  </si>
  <si>
    <t>Logan County, IL</t>
  </si>
  <si>
    <t>McDonough County, IL</t>
  </si>
  <si>
    <t>Marion County, IL</t>
  </si>
  <si>
    <t>Mason County, IL</t>
  </si>
  <si>
    <t>Massac County, IL</t>
  </si>
  <si>
    <t>Montgomery County, IL</t>
  </si>
  <si>
    <t>Morgan County, IL</t>
  </si>
  <si>
    <t>Moultrie County, IL</t>
  </si>
  <si>
    <t>Ogle County, IL</t>
  </si>
  <si>
    <t>Perry County, IL</t>
  </si>
  <si>
    <t>Pike County, IL</t>
  </si>
  <si>
    <t>Putnam County, IL</t>
  </si>
  <si>
    <t>Randolph County, IL</t>
  </si>
  <si>
    <t>Richland County, IL</t>
  </si>
  <si>
    <t>Saline County, IL</t>
  </si>
  <si>
    <t>Schuyler County, IL</t>
  </si>
  <si>
    <t>Scott County, IL</t>
  </si>
  <si>
    <t>Shelby County, IL</t>
  </si>
  <si>
    <t>Stephenson County, IL</t>
  </si>
  <si>
    <t>Union County, IL</t>
  </si>
  <si>
    <t>Warren County, IL</t>
  </si>
  <si>
    <t>Washington County, IL</t>
  </si>
  <si>
    <t>Wayne County, IL</t>
  </si>
  <si>
    <t>Whiteside County, IL</t>
  </si>
  <si>
    <t>Williamson County, IL</t>
  </si>
  <si>
    <t>Danville</t>
  </si>
  <si>
    <t>(Vermilion)</t>
  </si>
  <si>
    <t>DANVILLE</t>
  </si>
  <si>
    <t>Danville, IL MSA</t>
  </si>
  <si>
    <t>Decatur, IL MSA</t>
  </si>
  <si>
    <t>Peoria, IL MSA</t>
  </si>
  <si>
    <t>Rockford, IL MSA</t>
  </si>
  <si>
    <t>Springfield, IL MSA</t>
  </si>
  <si>
    <t>(Henry, Mercer &amp; Rock Island)</t>
  </si>
  <si>
    <t>LOW HOME RENT LIMIT</t>
  </si>
  <si>
    <t>HIGH HOME RENT LIMIT</t>
  </si>
  <si>
    <t xml:space="preserve"> EAST ST. LOUIS</t>
  </si>
  <si>
    <t>SCHEDULE OF REPORTING FIGURES (30% of AMI) TO BE USED BY SECTION 8 &amp; HOME DEVELOPMENTS</t>
  </si>
  <si>
    <t>METRO AREAS</t>
  </si>
  <si>
    <t>CHAMPAIGN/URBANA</t>
  </si>
  <si>
    <t>(Champaign, Ford &amp; Piatt)</t>
  </si>
  <si>
    <t>CHICAGO/NAPERVILLE/JOLIET</t>
  </si>
  <si>
    <t>(Cook, Du Page, Kane,</t>
  </si>
  <si>
    <t>Lake, McHenry &amp; Will)</t>
  </si>
  <si>
    <t>EAST ST. LOUIS</t>
  </si>
  <si>
    <t>Madison, Monroe &amp; St. Clair)</t>
  </si>
  <si>
    <t>(Bond)</t>
  </si>
  <si>
    <t>(Macoupin)</t>
  </si>
  <si>
    <t>KANKAKEE/BRADLEY</t>
  </si>
  <si>
    <t xml:space="preserve">(Marshall, Peoria, Stark, </t>
  </si>
  <si>
    <t>Tazewell  &amp; Woodford)</t>
  </si>
  <si>
    <t>(Boone &amp; Winnebago)</t>
  </si>
  <si>
    <t>ROCK ISLAND/MOLINE</t>
  </si>
  <si>
    <t>OGLE</t>
  </si>
  <si>
    <t>NON METRO COUNTIES WITH SIMILAR LIMITS***</t>
  </si>
  <si>
    <t>CASS</t>
  </si>
  <si>
    <t>CLAY</t>
  </si>
  <si>
    <t>CRAWFORD</t>
  </si>
  <si>
    <t>EDGAR</t>
  </si>
  <si>
    <t>FAYETTE</t>
  </si>
  <si>
    <t>GALLATIN</t>
  </si>
  <si>
    <t>GREENE</t>
  </si>
  <si>
    <t>HAMILTON</t>
  </si>
  <si>
    <t>HARDIN</t>
  </si>
  <si>
    <t>HENDERSON</t>
  </si>
  <si>
    <t>JACKSON</t>
  </si>
  <si>
    <t>JASPER</t>
  </si>
  <si>
    <t>JEFFERSON</t>
  </si>
  <si>
    <t>LAWRENCE</t>
  </si>
  <si>
    <t>MARIOIN</t>
  </si>
  <si>
    <t>MASON</t>
  </si>
  <si>
    <t>MASSAC</t>
  </si>
  <si>
    <t>MONTGOMERY</t>
  </si>
  <si>
    <t>MARION</t>
  </si>
  <si>
    <t>PERRY</t>
  </si>
  <si>
    <t>PIKE</t>
  </si>
  <si>
    <t>POPE</t>
  </si>
  <si>
    <t>PULASKI</t>
  </si>
  <si>
    <t>RICHLAND</t>
  </si>
  <si>
    <t>SALINE</t>
  </si>
  <si>
    <t>SCHUYLER</t>
  </si>
  <si>
    <t>SCOTT</t>
  </si>
  <si>
    <t>UNION</t>
  </si>
  <si>
    <t>WABASH</t>
  </si>
  <si>
    <t>WARREN</t>
  </si>
  <si>
    <t>WAYNE</t>
  </si>
  <si>
    <t>WHITE</t>
  </si>
  <si>
    <t>WILLIAMSON</t>
  </si>
  <si>
    <t xml:space="preserve"> (Henry, Mercer &amp; Rock Island)</t>
  </si>
  <si>
    <t>Bloomington-Normal, IL MSA</t>
  </si>
  <si>
    <t xml:space="preserve">LOW HOME RENT LIMIT </t>
  </si>
  <si>
    <t xml:space="preserve">HIGH HOME RENT LIMIT </t>
  </si>
  <si>
    <t>Champaign-Urbana, IL MSA</t>
  </si>
  <si>
    <t xml:space="preserve">Chicago-Naperville-Joliet, IL HUD Metro FMR </t>
  </si>
  <si>
    <t xml:space="preserve">DeKalb County, IL HUD Metro FMR </t>
  </si>
  <si>
    <t xml:space="preserve">Grundy County, IL HUD Metro FMR </t>
  </si>
  <si>
    <t xml:space="preserve">Kendall County, IL HUD Metro FMR </t>
  </si>
  <si>
    <t>Moline-Rock Island-IL MSA</t>
  </si>
  <si>
    <t>Kankakee-Bradley, IL MSA</t>
  </si>
  <si>
    <t xml:space="preserve">St. Louis, MO-IL HUD Metro FMR </t>
  </si>
  <si>
    <t>Please review this information before utilizing the data found in the schedules.</t>
  </si>
  <si>
    <t>HERA LIMITS</t>
  </si>
  <si>
    <t>REGULAR LIMITS</t>
  </si>
  <si>
    <t>* FOOTNOTES:</t>
  </si>
  <si>
    <t>REGULAR LIMITS:</t>
  </si>
  <si>
    <t>IN A MANNER CONSISTENT WITH THE IRS's METHODOLOGY FOR THE LIHTC PROGRAM.</t>
  </si>
  <si>
    <t xml:space="preserve">WHILE THESE INCOME LIMITS ARE APPLICABLE TO MOST OF IHDA'S MULTIFAMILY AND SINGLE FAMILY </t>
  </si>
  <si>
    <t>HOUSING PROGRAMS, THERE ARE EXCEPTIONS. THE MRB &amp; MCC SINGLE FAMILY PROGRAMS, ALONG WITH</t>
  </si>
  <si>
    <t>THE MULTIFAMILY RENTAL HOUSING SUPPORT PROGRAM, UTILIZE DIFFERENT INCOME LIMITS.</t>
  </si>
  <si>
    <t>HERA LIMITS:</t>
  </si>
  <si>
    <t xml:space="preserve">THESE LIMITS ARE APPLICABLE FOR THE FOLLOWING IHDA PROGRAMS: HOME, AFFORDABLE HOUSING TRUST FUND, </t>
  </si>
  <si>
    <t xml:space="preserve">TRUST FUND BOND, TAX EXEMPT BOND, MORTGAGE PARTICIPATION CERTIFICATES, AMBAC,  RISK SHARE, </t>
  </si>
  <si>
    <t>STATE &amp; FEDERAL HOUSING CREDITS AND HUD PROGRAMS SECTION 8 &amp; 236</t>
  </si>
  <si>
    <t>THE 120% LIMITS ARE ONLY USED BY SINGLE FAMILY PROJECTS APPLYING FOR THE STATE'S AFFORDABLE</t>
  </si>
  <si>
    <t>(DONATION) TAX CREDIT PROGRAM.</t>
  </si>
  <si>
    <t>REPORTING PURPOSES. HUD PUBLISHES 30% FIGURES THAT ARE TO BE USED FOR REPORTING PURPOSES.</t>
  </si>
  <si>
    <t>PLEASE CONTACT YOUR LOAN OFFICER, ASSET MANAGER OR COMPLIANCE OFFICER.</t>
  </si>
  <si>
    <t>REGULAR RENTS</t>
  </si>
  <si>
    <t>HERA RENTS</t>
  </si>
  <si>
    <t xml:space="preserve">THIS SCHEDULE, WHICH IS BASED ON HUD'S PUBLISHED FIGURES,  IS TO BE USED ONLY BY </t>
  </si>
  <si>
    <t xml:space="preserve">IF THE USER IS A HOME LOAN APPLICANT, PLEASE REMEMBER THAT RENTS FOR </t>
  </si>
  <si>
    <t>DEVELOPMENTS PARTICIPATING IN MORE THAN ONE HOUSING PROGRAM ARE LIMITED BY</t>
  </si>
  <si>
    <t>SCHEDULE OF MAXIMUM MONTHLY GROSS RENTS FOR MULTIFAMILY PROGRAMS *</t>
  </si>
  <si>
    <t>SCHEDULE OF MAXIMUM ANNUAL INCOME LIMITS FOR MOST OF ITS HOUSING PROGRAMS *</t>
  </si>
  <si>
    <t xml:space="preserve">            FOR REPORTING PURPOSES ONLY *</t>
  </si>
  <si>
    <t>*These income figures, which are published by HUD, are to be used only by developments which received a HOME loan</t>
  </si>
  <si>
    <t>or participate in the Sec. 8 program.</t>
  </si>
  <si>
    <t>These income figures are to be used for REPORTING purposes ONLY. They are NOT to be used for determining</t>
  </si>
  <si>
    <t>ELIGIBILITY of tenants.</t>
  </si>
  <si>
    <t>If the user is searching for income limits to be used for determining tenant eligibility, those limits can be found under a</t>
  </si>
  <si>
    <t>a different 'TAB" within this Excel workbook.</t>
  </si>
  <si>
    <t xml:space="preserve"> IF YOU ARE UNCERTAIN IF THESE FIGURES ARE APPLICABLE TO A PARTICULAR DEVELOPMENT, </t>
  </si>
  <si>
    <t>***THIS IS THE LAST PAGE***</t>
  </si>
  <si>
    <t>See footnotes on page 5</t>
  </si>
  <si>
    <t>ILLINOIS HOUSING DEVELOPMENT AUTHORITY</t>
  </si>
  <si>
    <t>PRE-1986 TAX EXEMPT BOND DEVELOPMENTS*</t>
  </si>
  <si>
    <t>MAXIMUM ANNUAL INCOME LIMITS</t>
  </si>
  <si>
    <t>COUNTY</t>
  </si>
  <si>
    <t xml:space="preserve">(Cook, Du Page, Lake, </t>
  </si>
  <si>
    <t>(Brookdale Village only)</t>
  </si>
  <si>
    <t>Kane, Kendall, McHenry &amp; Will)</t>
  </si>
  <si>
    <t>* This schedule is exclusively for the following developments:</t>
  </si>
  <si>
    <t>ML-197 Hawthrone Lakes</t>
  </si>
  <si>
    <t>ML-200 (CDT-200) Brookdale Village</t>
  </si>
  <si>
    <t>ELIGIBLE PROPERTIES:</t>
  </si>
  <si>
    <t>INELIGIBLE PROPERTIES:</t>
  </si>
  <si>
    <t>COMPLIANCE REPORTING:</t>
  </si>
  <si>
    <r>
      <t xml:space="preserve">THE 30% LIMITS FOUND IN THIS SCHEDULE ARE </t>
    </r>
    <r>
      <rPr>
        <b/>
        <u val="single"/>
        <sz val="12"/>
        <rFont val="Arial"/>
        <family val="2"/>
      </rPr>
      <t>NOT</t>
    </r>
    <r>
      <rPr>
        <sz val="12"/>
        <rFont val="Arial"/>
        <family val="2"/>
      </rPr>
      <t xml:space="preserve"> TO BE USED BY SECTION 8 OR HOME DEVELOPMENTS FOR</t>
    </r>
  </si>
  <si>
    <t>0 BEDROOM = 1 PERSON, 1 BEDROOM = 1.5 PERSONS, 2 BEDROOM = 3 PERSONS, 3 BEDROOM = 4.5 PERSONS,</t>
  </si>
  <si>
    <t xml:space="preserve">(Calhoun,Clinton, Jersey, Madison, </t>
  </si>
  <si>
    <t>(Calhoun, Clinton, Jersey,</t>
  </si>
  <si>
    <t>CAPE GIRARDEAU</t>
  </si>
  <si>
    <t>(Alexander)</t>
  </si>
  <si>
    <t>BROWN</t>
  </si>
  <si>
    <t>FRANKLIN</t>
  </si>
  <si>
    <t>FULTON</t>
  </si>
  <si>
    <t>KNOX</t>
  </si>
  <si>
    <t xml:space="preserve">*** All Other Counties Brown, Carroll, Cass, Christian, Clark, Clay, Crawford, </t>
  </si>
  <si>
    <t xml:space="preserve">Cumberland, Edgar, Edwards, Fayette, Franklin, Fulton, Gallatin, Greene, Hamilton, Hardin, </t>
  </si>
  <si>
    <t xml:space="preserve">Adams  </t>
  </si>
  <si>
    <t xml:space="preserve">Bureau  </t>
  </si>
  <si>
    <t xml:space="preserve">Coles  </t>
  </si>
  <si>
    <t xml:space="preserve">De Witt  </t>
  </si>
  <si>
    <t xml:space="preserve">Douglas  </t>
  </si>
  <si>
    <t xml:space="preserve">Effingham  </t>
  </si>
  <si>
    <t xml:space="preserve">Hancock  </t>
  </si>
  <si>
    <t xml:space="preserve">Iroquois  </t>
  </si>
  <si>
    <t xml:space="preserve">Jo Daviess  </t>
  </si>
  <si>
    <t xml:space="preserve">La Salle  </t>
  </si>
  <si>
    <t xml:space="preserve">Lee  </t>
  </si>
  <si>
    <t xml:space="preserve">Livingston  </t>
  </si>
  <si>
    <t xml:space="preserve">Logan  </t>
  </si>
  <si>
    <t xml:space="preserve">Morgan  </t>
  </si>
  <si>
    <t xml:space="preserve">Putnam  </t>
  </si>
  <si>
    <t xml:space="preserve">Randolph  </t>
  </si>
  <si>
    <t xml:space="preserve">Shelby  </t>
  </si>
  <si>
    <t xml:space="preserve">Stephenson  </t>
  </si>
  <si>
    <t xml:space="preserve">Washington  </t>
  </si>
  <si>
    <t>Ogle</t>
  </si>
  <si>
    <t>Regular Sec. 8 Limits, in each County. If the Regular Limits are equal to or higher than the HERA Limits, HUD did</t>
  </si>
  <si>
    <t>not publish HERA Limits for that County. Therefore, those developments which are eligible to use the HERA Limits</t>
  </si>
  <si>
    <t xml:space="preserve">These special limits are referred to as"HERA Limits." This schedule includes these limits where applicable. </t>
  </si>
  <si>
    <t>Please note that HUD did not publish HERA Income Limits for all Counties. HUD compares the HERA Limits to the</t>
  </si>
  <si>
    <t>HUD has published "Special Income Limits" for certain TAX CREDIT developments, which are defined below.</t>
  </si>
  <si>
    <t>should use the Regular Limits, if HERA Limits are not published for the County where the development is located.</t>
  </si>
  <si>
    <t xml:space="preserve">THE LIMITS TO BE USED FOR REPORTING PURPOSES CAN BE FOUND WITHIN THIS EXCEL WORKBOOK AND ON HUD'S WEB SITE. </t>
  </si>
  <si>
    <t>IN ADDITION, THEY WILL BE PROVIDED TO THE APPLICABLE DEVELOPMENTS ON THEIR IHDA RENTAL SCHEDULE.</t>
  </si>
  <si>
    <t xml:space="preserve"> IF YOU ARE UNCERTAIN IF THE LIMITS PROVIDED IN THIS WORKBOOK ARE APPLICABLE TO A PARTICULAR DEVELOPMENT, </t>
  </si>
  <si>
    <t>HUD has published "Special Income Limits" for use by certain developments, see "Eligible Properties" below.</t>
  </si>
  <si>
    <t>These special limits are referred to as "HERA Limits." The attached schedule includes these limits.</t>
  </si>
  <si>
    <t>UNIT SIZE VS FAMILY SIZE RELATIONSHIPS ARE DETERMINED AS FOLLOWS:</t>
  </si>
  <si>
    <t xml:space="preserve"> 4 BEDROOM = 6 PERSONS, 5 BEDROOM = 7.5 PERSONS.</t>
  </si>
  <si>
    <t>HERA RENTS:</t>
  </si>
  <si>
    <t>used to produce maximum rents for certain developments, see "ELIGIBLE PROPERTIES" below.</t>
  </si>
  <si>
    <t>While HUD does not publish maximum rents, it has published "Special Income Limits", referred to as "HERA Limits", which we have</t>
  </si>
  <si>
    <t xml:space="preserve"> IF YOU ARE UNCERTAIN IF THESE RENTS ARE APPLICABLE TO A PARTICULAR DEVELOPMENT, </t>
  </si>
  <si>
    <t>Please note that HUD did not publish HERA Income Limits for all Counties. HUD compares the HERA Limits to the Regular Sec. 8</t>
  </si>
  <si>
    <t>Limits, in each County. If the Regular Limits are equal to or higher than the HERA Limits, HUD did not publish HERA Limits for</t>
  </si>
  <si>
    <t xml:space="preserve">that County, instead HUD published the Regular Limits. Therefore, those developments which are eligible to use the HERA Rents, </t>
  </si>
  <si>
    <t>but are located in a County where HERA Limits were not published, should use the Regular Rents.</t>
  </si>
  <si>
    <t>(Marshall, Peoria, Stark, Tazewell &amp; Woodford)</t>
  </si>
  <si>
    <t xml:space="preserve">(Calhoun, Clinton, Jersey, </t>
  </si>
  <si>
    <t xml:space="preserve">DEVELOPMENTS PARTICIPATING IN HUD's "HOME" PROGRAM. </t>
  </si>
  <si>
    <t>THE MOST RESTRICTIVE RENTS.</t>
  </si>
  <si>
    <t>HERA ELIGIBLE PROPERTIES:</t>
  </si>
  <si>
    <t>HERA INELIGIBLE PROPERTIES:</t>
  </si>
  <si>
    <t>OTHER SPECIAL CIRCUMSTANCES</t>
  </si>
  <si>
    <t>Therefore, the user is cautioned about using these schedules unless they are certain which level(s) apply to their situation.</t>
  </si>
  <si>
    <t xml:space="preserve">Tax Exempt Bond (TEB) financing under Sec. 142 IRC and were Placed In Service prior to January 1, 2009 and were "in service" </t>
  </si>
  <si>
    <t xml:space="preserve">ONLY those developments participating in either the Low Income Housing Tax Credit (LIHTC) Program Sec. 42 IRC or that received </t>
  </si>
  <si>
    <t xml:space="preserve">Developments participating in the LIHTC or TEB Programs that are Placed In Service after December 31, 2008 are not authorized to </t>
  </si>
  <si>
    <t xml:space="preserve">HERA Limits are not available to new applications for LIHTC or TEB. </t>
  </si>
  <si>
    <t xml:space="preserve">affordable housing program, i.e., see list above, are, as they always have been, limited by the most restrictive set of applicable </t>
  </si>
  <si>
    <t>during 2007 or 2008, are authorized to use the HERA Rents.  Participation in other affordable housing programs i.e., HOME,</t>
  </si>
  <si>
    <t>or IHDA's Financing Adjustment Factor Program (FAF), does not affect the development's eligibility to use HERA Rents.</t>
  </si>
  <si>
    <t xml:space="preserve">use the HERA Rents. The date the Tax Credits were awarded is not used to determine eligibility to use the HERA Rents. </t>
  </si>
  <si>
    <t xml:space="preserve">HERA Rents are not available to new applications for LIHTC or TEB. </t>
  </si>
  <si>
    <t xml:space="preserve">Developments which are determined to be eligible to use HERA Rents, see above, and are also participating in one or more other </t>
  </si>
  <si>
    <t xml:space="preserve">ONLY those developments participating in either the Low Income Housing Tax Credit (LIHTC) Program Sec. 42 IRC </t>
  </si>
  <si>
    <t xml:space="preserve">or that received Tax Exempt Bond (TEB) financing under Sec. 142 IRC and were Placed In Service prior to </t>
  </si>
  <si>
    <t xml:space="preserve">January 1, 2009 and were "in service" during 2007 or 2008, are authorized to use the HERA Limits.  </t>
  </si>
  <si>
    <t>Participation in other affordable housing programs i.e., HOME, Illinois Affordable Housing Trust Fund (HTF),</t>
  </si>
  <si>
    <t xml:space="preserve"> IHDA's Financing Adjustment Factor Program (FAF), does not affect the development's eligibility to use HERA Limits.</t>
  </si>
  <si>
    <t xml:space="preserve"> Illinois Affordable Housing Tax Credit (SHTC), IHDA's Housing Partnership Program (HPP), or</t>
  </si>
  <si>
    <t xml:space="preserve">Developments participating in the LIHTC or TEB Programs that are Placed In Service after December 31, 2008 </t>
  </si>
  <si>
    <t xml:space="preserve">are not authorized to use the HERA limits. The date the Tax Credits were awarded is not used to determine </t>
  </si>
  <si>
    <t xml:space="preserve">eligibility to use the HERA Limits. HERA Limits are not available to new applications for LIHTC or TEB. </t>
  </si>
  <si>
    <t xml:space="preserve">Developments which are determined to be eligible to use HERA Limits, see above, and are also participating in one </t>
  </si>
  <si>
    <t xml:space="preserve">or more other affordable housing program, i.e., see list above, are, as they always have been, limited by the most </t>
  </si>
  <si>
    <t xml:space="preserve">restrictive set of applicable Income Limits. Therefore, if an otherwise HERA eligible development is participating </t>
  </si>
  <si>
    <t xml:space="preserve">in another housing program, the development is still authorized to use the HERA Limits. However, the HERA Limits </t>
  </si>
  <si>
    <t>This decision may be made on a unit by unit basis.</t>
  </si>
  <si>
    <t xml:space="preserve">may or may not be available for use due to the requirement to use the most restrictive limits. </t>
  </si>
  <si>
    <t>Illinois Affordable Housing Trust Fund (HTF), Illinois Affordable Housing Tax Credit (SHTC), IHDA's Housing Partnership (HPP)</t>
  </si>
  <si>
    <t xml:space="preserve">Maximum Rents. Therefore, if an otherwise HERA eligible development is participating in another housing program, the </t>
  </si>
  <si>
    <t xml:space="preserve">development is still authorized to use the HERA Rents. However, the HERA Rents may or may not be available for use due to the </t>
  </si>
  <si>
    <t>requirement to use the most restrictive rents. This decision may be made on a unit by unit basis.</t>
  </si>
  <si>
    <t>Cape Girardeau-Jackson, MO-IL MSA</t>
  </si>
  <si>
    <t>Macoupin County, IL</t>
  </si>
  <si>
    <t>Bond County, IL</t>
  </si>
  <si>
    <t>Brown County, IL</t>
  </si>
  <si>
    <t>NON-METRO COUNTIES</t>
  </si>
  <si>
    <t>CLARK</t>
  </si>
  <si>
    <t>CUMBERLAND</t>
  </si>
  <si>
    <t>EDWARDS</t>
  </si>
  <si>
    <t>Montgomery</t>
  </si>
  <si>
    <t>Pope</t>
  </si>
  <si>
    <t>Scott</t>
  </si>
  <si>
    <t>Wabash</t>
  </si>
  <si>
    <t>Moultrie, Perry, Pike, Pulaski, Richland, Saline, Schuyler, Union, Warren, Wayne, White, Whiteside, Williamson</t>
  </si>
  <si>
    <t>THE 50% &amp; 80% LIMITS WERE PUBLISHED BY HUD. THE 10%, 20%, 30%, 40%, 60% &amp; 120% LIMITS ARE CALCULATED</t>
  </si>
  <si>
    <t>See footnotes on page 37</t>
  </si>
  <si>
    <t xml:space="preserve"> UTILITY ALLOWANCE. UTILITY ALLOWANCE ESTIMATES CAN BE OBTAINED FROM A LOCAL PHA OR UTILITY COMPANY.</t>
  </si>
  <si>
    <t xml:space="preserve"> UTILITIES EXCLUDING TELEPHONE. IF THE TENANT PAYS FOR ANY UTILITIES, THE GROSS RENT IS REDUCED BY AN APPROPRIATE  </t>
  </si>
  <si>
    <t xml:space="preserve">GROSS RENTS ARE OBTAINED BY SELECTING THE APPLICABLE MAXIMUM ANNUAL INCOME LIMIT, WHICH IS THEN DIVIDED BY 12 </t>
  </si>
  <si>
    <t xml:space="preserve"> AND MULTIPLIED BY 30% TO CALCULATE THE MAXIMUM RENT.  GROSS RENTS INCLUDE AN ESTIMATE OF THE COST OF ALL </t>
  </si>
  <si>
    <t xml:space="preserve">THIS SCHEDULE OF MAXIMUM RENTS IS APPLICABLE FOR MOST BUT NOT ALL IHDA MULTIFAMILY HOUSING PROGRAMS. </t>
  </si>
  <si>
    <t xml:space="preserve">SHOULD USE THESE RENTS.  THIS SCHEDULE SHOULD NOT BE USED FOR DEVELOPMENTS PARTICIPATING EXCLUSIVELY IN    </t>
  </si>
  <si>
    <t xml:space="preserve">DEVELOPMENTS PARTICIPATING IN THE FOLLOWING PROGRAMS: TAX EXEMPT BONDS, FEDERAL &amp; STATE  HOUSING CREDITS, </t>
  </si>
  <si>
    <t xml:space="preserve">HOUSING TRUST FUND, HOUSING TRUST FUND BOND AND MORTGAGE PARTICIPATION CERTIFICATES (AMBAC &amp; RISK SHARING)    </t>
  </si>
  <si>
    <t>THE HUD HOME, SEC. 8 OR SEC. 236 PROGRAMS.</t>
  </si>
  <si>
    <t>*FOOTNOTES:</t>
  </si>
  <si>
    <t>EFFECTIVE DECEMBER 1, 2011</t>
  </si>
  <si>
    <t>Johnson</t>
  </si>
  <si>
    <t xml:space="preserve">Henderson, Jackson, Jasper, Jefferson, Knox, Lawrence, McDonough, Marion, Mason, Massac, </t>
  </si>
  <si>
    <t>BASED ON ***80%***OF HUD'S 2012 COUNTY MEDIAN INCOMES</t>
  </si>
  <si>
    <t>For FY 2012, HUD has determined that the HERA Limits for this AREA are equal to the Regular Limits.</t>
  </si>
  <si>
    <t>Edwards County, IL</t>
  </si>
  <si>
    <t>Gallatin County, IL</t>
  </si>
  <si>
    <t>Hamilton County, IL</t>
  </si>
  <si>
    <t>Hardin County, IL</t>
  </si>
  <si>
    <t>Pope County, IL</t>
  </si>
  <si>
    <t>Pulaski County, IL</t>
  </si>
  <si>
    <t>Wabash County, IL</t>
  </si>
  <si>
    <t>White County, IL</t>
  </si>
  <si>
    <r>
      <t xml:space="preserve">Developments participating in the LIHTC or TEB Programs that are Placed In Service </t>
    </r>
    <r>
      <rPr>
        <b/>
        <u val="single"/>
        <sz val="12"/>
        <rFont val="Arial"/>
        <family val="2"/>
      </rPr>
      <t>AFTER</t>
    </r>
    <r>
      <rPr>
        <b/>
        <sz val="12"/>
        <rFont val="Arial"/>
        <family val="2"/>
      </rPr>
      <t xml:space="preserve"> December 31, 2008 are not authorized to </t>
    </r>
  </si>
  <si>
    <t xml:space="preserve">HERA Rents are not available to new applications for LIHTC, TEB, TCAP or 1602. </t>
  </si>
  <si>
    <t>AS OF DECEMBER 1ST, 2011</t>
  </si>
  <si>
    <t>The Maximum Income and Rent Schedules found at this web site are for the use of applicants for either IHDA financing or State and Federal</t>
  </si>
  <si>
    <t>Tax Credits, and most of the existing developments already participating in one or more of IHDA's housing programs.  If you have any doubts as to the</t>
  </si>
  <si>
    <t>Frequently income limits are referred to as being percent's of the 'Area Median Income' or AMI.  While this is a common practice, it is also</t>
  </si>
  <si>
    <t>The 120% Income and Rent limits are only to be used with single family projects applying for the State's Affordable (Donation) Tax Credit</t>
  </si>
  <si>
    <t>Program.</t>
  </si>
  <si>
    <t>The Maximum Income Limit Schedule provides income limits at several different levels, i.e. 50%, 60%, 80%, etc, for the purpose of</t>
  </si>
  <si>
    <t>determining tenant eligibility in IHDA's housing programs. Currently, no single IHDA housing program utilizes all of these levels, however; most programs</t>
  </si>
  <si>
    <t>do use more than one limit. Developments which participate in more than one program, typically utilize the more restrictive set of limits.  However, this</t>
  </si>
  <si>
    <t>may not always be true. In those instances, Owner will determine the new income limits and provide the information to IHDA annually.</t>
  </si>
  <si>
    <t>technically inaccurate. Very few, if any of the limits are actually calculated using just the AMI.  HUD's methodology for calculating their limits</t>
  </si>
  <si>
    <t>can be found on their web site.</t>
  </si>
  <si>
    <t>This year, as in the past, HUD has published HERA limits for some counties but not all.  This is a result of HUD comparing the HERA limits to the</t>
  </si>
  <si>
    <t xml:space="preserve">regular Section 8 Limits. If the Section 8 Limits are equal to or higher than the HERA Limits, then HUD does not publish HERA Limits.  In this situation, </t>
  </si>
  <si>
    <t>eligible properties should use the Regular Limits.</t>
  </si>
  <si>
    <t>Tax Exempt Bond (TEB) financing under Sec. 142 IRC and were Placed In Service prior to January 1, 2009 and were "in service" during</t>
  </si>
  <si>
    <r>
      <t xml:space="preserve">2007 or 2008, are authorized to use the </t>
    </r>
    <r>
      <rPr>
        <b/>
        <u val="single"/>
        <sz val="12"/>
        <rFont val="Arial"/>
        <family val="2"/>
      </rPr>
      <t>HERA Limits</t>
    </r>
    <r>
      <rPr>
        <b/>
        <sz val="12"/>
        <rFont val="Arial"/>
        <family val="2"/>
      </rPr>
      <t>.  Participation in other affordable housing programs i.e., HOME, Illinois Affordable</t>
    </r>
  </si>
  <si>
    <t>Housing Trust Fund (HTF), Illinois Affordable Housing Tax Credit (SHTC), IHDA's Housing Partnership Program (HPP), or IHDA's</t>
  </si>
  <si>
    <t>Financing Adjustment Factor Program (FAF), does not affect the development's eligibility to use HERA Limits.</t>
  </si>
  <si>
    <t>Developments participating in the LIHTC or TEB Programs that are Placed In Service after December 31, 2008 are not authorized to use the</t>
  </si>
  <si>
    <t xml:space="preserve">HERA limits. The date the Tax Credits were awarded is not used to determine eligibility to use the HERA Limits. </t>
  </si>
  <si>
    <t>Developments which are determined to be eligible to use HERA Limits, see above, and are also participating in one or more other affordable</t>
  </si>
  <si>
    <t>housing program, i.e., see list above, are, as they always have been, limited by the most restrictive set of applicable Income Limits.</t>
  </si>
  <si>
    <t>Therefore, if an otherwise HERA eligible development is participating in another housing program, the development is still authorized to</t>
  </si>
  <si>
    <t>use the HERA Limits. However, the HERA Limits may or may not be available for use due to the requirement to use the most restrictive</t>
  </si>
  <si>
    <t>limits. This decision may be made on a unit by unit basis.</t>
  </si>
  <si>
    <t>These rents represent the maximum permissible rents for both underwriting purposes under the various IHDA housing programs and for</t>
  </si>
  <si>
    <t>most Programs, on-going operational purposes. Therefore, this schedule is used by both applicants/sponsors applying for either IHDA financing or State</t>
  </si>
  <si>
    <t>and Federal Tax Credits, as well as owners of existing developments.</t>
  </si>
  <si>
    <t>For Section 8 / 236 properties, the appropriate rent is provided by IHDA's Asset Management Department through the use of an IHDA</t>
  </si>
  <si>
    <t>but instead refer to their IHDA approved Rental Schedule.</t>
  </si>
  <si>
    <t xml:space="preserve">approved Rental Schedule. Therefore, existing Section 8 / 236 properties, should not use this schedule to determine their maximum or approved rents, </t>
  </si>
  <si>
    <t>Operators of Existing properties which have received financing through one of IHDA's "other" housing programs will not received an IHDA</t>
  </si>
  <si>
    <t>approved Rental Schedule. However, the Operators will receive a schedule indicating IHDA's maximum gross rent limits.  In addition, Operators of these</t>
  </si>
  <si>
    <t>developments may refer to this schedule to determine the appropriate maximum rent(s).</t>
  </si>
  <si>
    <t>Again, it is recommended that if the user is not certain about whether or not to use this schedule, they should contact either the Loan Officer,</t>
  </si>
  <si>
    <t>Asset Manager or Program Administration Officer assigned to their property.</t>
  </si>
  <si>
    <t>Maximum Rents, except for the HOME Rents,  are derived from the corresponding income limits.   Because of this relationship with the</t>
  </si>
  <si>
    <t>Income Limits, the Rents have the same unique applicability standards as the Income Limits.</t>
  </si>
  <si>
    <t>MAXIMUM INCOME LIMIT SCHEDULE:</t>
  </si>
  <si>
    <t>MAXIMUM MONTHLY RENT SCHEDULE:</t>
  </si>
  <si>
    <t>Again this year, there are "Special Maximum Rent Limits" for certain Counties and developments. These special rents are referred to as "HERA Rents."</t>
  </si>
  <si>
    <t>The attached maximum rent limits include these special rents.</t>
  </si>
  <si>
    <r>
      <t xml:space="preserve">2007 or 2008, are authorized to use the </t>
    </r>
    <r>
      <rPr>
        <b/>
        <u val="single"/>
        <sz val="12"/>
        <rFont val="Arial"/>
        <family val="2"/>
      </rPr>
      <t>HERA Rents</t>
    </r>
    <r>
      <rPr>
        <b/>
        <sz val="12"/>
        <rFont val="Arial"/>
        <family val="2"/>
      </rPr>
      <t>.  Participation in other affordable housing programs i.e., HOME, Illinois Affordable</t>
    </r>
  </si>
  <si>
    <t>Financing Adjustment Factor Program (FAF), does not affect the development's eligibility to use HERA Rents.</t>
  </si>
  <si>
    <t>Developments which are determined to be eligible to use HERA Rents, see above, and are also participating in one or more other affordable</t>
  </si>
  <si>
    <t>housing program, i.e., see list above, are, as they always have been, limited by the most restrictive set of applicable Maximum Rents.</t>
  </si>
  <si>
    <t>use the HERA Rents. However, the HERA Rents may or may not be available for use due to the requirement to use the most restrictive</t>
  </si>
  <si>
    <t>rents. This decision may be made on a unit by unit basis.</t>
  </si>
  <si>
    <t>This schedule applies only to those developments which are participating in the HUD HOME Program.  If the user is searching for information</t>
  </si>
  <si>
    <t>If you are a new HOME Program applicant/sponsor, please remember that for developments participating in more than one housing program,</t>
  </si>
  <si>
    <t>the more restrictive criteria will likely apply. It is recommended that if the user is not certain about whether or not to use this schedule, they contact either</t>
  </si>
  <si>
    <t>the Loan Officer, Asset Manager or Program Administration Officer assigned to their property.</t>
  </si>
  <si>
    <t>relevant to an existing IHDA property, the appropriate maximum gross rents will be provided by the Asset Management Department through the use of</t>
  </si>
  <si>
    <t>an IHDA Maximum Rent Schedule.</t>
  </si>
  <si>
    <t>purposes.  These income limits SHOULD NOT be used for DETERMINING ELIGIBILITY.</t>
  </si>
  <si>
    <t>These Income Limits are to be used by developments participating in the following programs: HOME, Sec. 8, &amp; Sec. 236 and are solely for reporting</t>
  </si>
  <si>
    <t>applicability of these schedules to your particular development or if you have any questions about the schedules, PLEASE CONTACT either the Loan</t>
  </si>
  <si>
    <t>Officer, Asset Manager or Program Administration Officer assigned to your development.  Additional information concerning the various schedules is</t>
  </si>
  <si>
    <t>provided below.</t>
  </si>
  <si>
    <t>MAXIMUM HOME RENTS</t>
  </si>
  <si>
    <t>HUD REPORTING FIGURES</t>
  </si>
  <si>
    <t>EFFECTIVE 2/09/2012</t>
  </si>
  <si>
    <t xml:space="preserve">The maximum HOME rents effective 2/09/2012 are included. </t>
  </si>
  <si>
    <t xml:space="preserve">RENTERS AT OR BELOW 60% OF THE AREA MEDIAN INCOME (AMI).  HOWEVER, AFTER </t>
  </si>
  <si>
    <t>HOME RENT UNITS ARE ALWAYS RENTED TO 50% AMI AND BELOW.</t>
  </si>
  <si>
    <t>INITIAL OCCUPANCY RENTERS IN HIGH-HOME RENT UNITS CAN GO UP TO 80% AMI.  LOW</t>
  </si>
  <si>
    <t>HOME RULES REQUIRE THAT UPON INITIAL OCCUPANCY, HIGH HOME RENTS MUST BE FOR</t>
  </si>
  <si>
    <t xml:space="preserve">SCHEDULE OF MAXIMUM MONTHLY GROSS RENTS FOR THE HOME PROGRAM </t>
  </si>
  <si>
    <t>*SEE FOOTNOTES - REGARDING 60% RESTRICTIONS BELOW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</si>
</sst>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&quot;$&quot;#,##0.000_);\(&quot;$&quot;#,##0.000\)"/>
    <numFmt numFmtId="168" formatCode="&quot;$&quot;#,##0.0_);\(&quot;$&quot;#,##0.0\)"/>
    <numFmt numFmtId="169" formatCode="0.0"/>
    <numFmt numFmtId="170" formatCode="0_);[Red]\(0\)"/>
    <numFmt numFmtId="171" formatCode="\(00%\)"/>
    <numFmt numFmtId="172" formatCode="&quot;$&quot;#,##0"/>
    <numFmt numFmtId="173" formatCode="&quot;$&quot;#,##0.0000"/>
    <numFmt numFmtId="174" formatCode="&quot;$&quot;#,##0.0"/>
    <numFmt numFmtId="175" formatCode="&quot;$&quot;#,##0.00"/>
    <numFmt numFmtId="176" formatCode="&quot;$&quot;#,##0;[Red]&quot;$&quot;#,##0"/>
    <numFmt numFmtId="177" formatCode="_(&quot;$&quot;* #,##0.0000_);_(&quot;$&quot;* \(#,##0.0000\);_(&quot;$&quot;* &quot;-&quot;??_);_(@_)"/>
    <numFmt numFmtId="178" formatCode="#,##0.00;[Red]#,##0.00"/>
    <numFmt numFmtId="179" formatCode="#,##0.0;[Red]#,##0.0"/>
    <numFmt numFmtId="180" formatCode="#,##0;[Red]#,##0"/>
    <numFmt numFmtId="181" formatCode="&quot;$&quot;#,##0.00;[Red]&quot;$&quot;#,##0.00"/>
    <numFmt numFmtId="182" formatCode="&quot;$&quot;#,##0.0;[Red]&quot;$&quot;#,##0.0"/>
    <numFmt numFmtId="183" formatCode="[$-409]dddd\,\ mmmm\ dd\,\ yyyy"/>
    <numFmt numFmtId="184" formatCode="[$-409]h:mm:ss\ AM/PM"/>
  </numFmts>
  <fonts count="58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i/>
      <sz val="12"/>
      <name val="Arial"/>
      <family val="2"/>
    </font>
    <font>
      <sz val="10.5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FF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9" fontId="2" fillId="0" borderId="0" xfId="0" applyNumberFormat="1" applyFont="1" applyAlignment="1" applyProtection="1">
      <alignment horizontal="left"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4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9" fontId="0" fillId="0" borderId="0" xfId="0" applyNumberFormat="1" applyAlignment="1" quotePrefix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 applyProtection="1">
      <alignment horizontal="center"/>
      <protection/>
    </xf>
    <xf numFmtId="9" fontId="0" fillId="0" borderId="0" xfId="0" applyNumberFormat="1" applyFont="1" applyAlignment="1">
      <alignment horizontal="center"/>
    </xf>
    <xf numFmtId="172" fontId="0" fillId="0" borderId="0" xfId="0" applyNumberFormat="1" applyFont="1" applyAlignment="1" applyProtection="1">
      <alignment horizontal="center"/>
      <protection/>
    </xf>
    <xf numFmtId="9" fontId="0" fillId="0" borderId="0" xfId="0" applyNumberFormat="1" applyFont="1" applyAlignment="1" applyProtection="1" quotePrefix="1">
      <alignment horizontal="center"/>
      <protection/>
    </xf>
    <xf numFmtId="9" fontId="0" fillId="0" borderId="0" xfId="44" applyNumberFormat="1" applyFont="1" applyAlignment="1" applyProtection="1">
      <alignment horizontal="center"/>
      <protection/>
    </xf>
    <xf numFmtId="9" fontId="2" fillId="0" borderId="0" xfId="0" applyNumberFormat="1" applyFont="1" applyAlignment="1" quotePrefix="1">
      <alignment horizontal="left"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172" fontId="7" fillId="0" borderId="0" xfId="58" applyNumberFormat="1" applyFont="1" applyAlignment="1">
      <alignment horizontal="center"/>
      <protection/>
    </xf>
    <xf numFmtId="172" fontId="7" fillId="0" borderId="0" xfId="58" applyNumberFormat="1" applyFont="1" applyAlignment="1">
      <alignment horizontal="left"/>
      <protection/>
    </xf>
    <xf numFmtId="172" fontId="8" fillId="0" borderId="0" xfId="58" applyNumberFormat="1" applyFont="1">
      <alignment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5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 quotePrefix="1">
      <alignment horizontal="center"/>
      <protection/>
    </xf>
    <xf numFmtId="9" fontId="0" fillId="0" borderId="0" xfId="44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9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9" fontId="0" fillId="0" borderId="0" xfId="0" applyNumberFormat="1" applyFont="1" applyAlignment="1" applyProtection="1" quotePrefix="1">
      <alignment horizontal="center"/>
      <protection/>
    </xf>
    <xf numFmtId="172" fontId="0" fillId="0" borderId="0" xfId="44" applyNumberFormat="1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 applyProtection="1">
      <alignment horizontal="left"/>
      <protection/>
    </xf>
    <xf numFmtId="0" fontId="0" fillId="0" borderId="0" xfId="59" applyFont="1" applyFill="1" applyAlignment="1" applyProtection="1">
      <alignment horizontal="center"/>
      <protection/>
    </xf>
    <xf numFmtId="0" fontId="0" fillId="0" borderId="0" xfId="59" applyFont="1" applyFill="1">
      <alignment/>
      <protection/>
    </xf>
    <xf numFmtId="0" fontId="2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9" fontId="0" fillId="0" borderId="0" xfId="59" applyNumberFormat="1" applyFont="1" applyFill="1" applyAlignment="1" applyProtection="1">
      <alignment horizontal="center"/>
      <protection/>
    </xf>
    <xf numFmtId="0" fontId="2" fillId="0" borderId="0" xfId="59" applyFont="1" applyFill="1" applyAlignment="1" applyProtection="1">
      <alignment horizontal="left"/>
      <protection/>
    </xf>
    <xf numFmtId="0" fontId="0" fillId="0" borderId="0" xfId="59" applyFont="1" applyFill="1" applyAlignment="1" applyProtection="1">
      <alignment horizontal="left"/>
      <protection/>
    </xf>
    <xf numFmtId="9" fontId="2" fillId="0" borderId="0" xfId="59" applyNumberFormat="1" applyFont="1" applyFill="1" applyAlignment="1" applyProtection="1">
      <alignment horizontal="left"/>
      <protection/>
    </xf>
    <xf numFmtId="9" fontId="0" fillId="0" borderId="0" xfId="59" applyNumberFormat="1" applyFont="1" applyFill="1" applyAlignment="1" applyProtection="1">
      <alignment horizontal="left"/>
      <protection/>
    </xf>
    <xf numFmtId="0" fontId="2" fillId="0" borderId="0" xfId="59" applyFont="1">
      <alignment/>
      <protection/>
    </xf>
    <xf numFmtId="0" fontId="0" fillId="0" borderId="0" xfId="59" applyFont="1">
      <alignment/>
      <protection/>
    </xf>
    <xf numFmtId="172" fontId="0" fillId="0" borderId="0" xfId="59" applyNumberFormat="1" applyFont="1">
      <alignment/>
      <protection/>
    </xf>
    <xf numFmtId="9" fontId="2" fillId="0" borderId="0" xfId="0" applyNumberFormat="1" applyFont="1" applyAlignment="1">
      <alignment horizontal="left"/>
    </xf>
    <xf numFmtId="172" fontId="2" fillId="0" borderId="0" xfId="0" applyNumberFormat="1" applyFont="1" applyAlignment="1" applyProtection="1">
      <alignment horizontal="center"/>
      <protection/>
    </xf>
    <xf numFmtId="172" fontId="4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>
      <alignment horizontal="center"/>
    </xf>
    <xf numFmtId="172" fontId="2" fillId="0" borderId="0" xfId="0" applyNumberFormat="1" applyFont="1" applyAlignment="1" applyProtection="1">
      <alignment horizontal="center"/>
      <protection/>
    </xf>
    <xf numFmtId="172" fontId="0" fillId="0" borderId="0" xfId="0" applyNumberFormat="1" applyAlignment="1" quotePrefix="1">
      <alignment horizontal="center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33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72" fontId="18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171" fontId="0" fillId="0" borderId="0" xfId="0" applyNumberFormat="1" applyFont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 horizontal="left"/>
    </xf>
    <xf numFmtId="5" fontId="0" fillId="0" borderId="0" xfId="0" applyNumberFormat="1" applyFont="1" applyAlignment="1" applyProtection="1">
      <alignment horizontal="center"/>
      <protection/>
    </xf>
    <xf numFmtId="6" fontId="0" fillId="0" borderId="0" xfId="0" applyNumberFormat="1" applyFont="1" applyAlignment="1" applyProtection="1">
      <alignment horizontal="center"/>
      <protection/>
    </xf>
    <xf numFmtId="6" fontId="0" fillId="0" borderId="0" xfId="0" applyNumberFormat="1" applyFont="1" applyAlignment="1">
      <alignment horizontal="center"/>
    </xf>
    <xf numFmtId="9" fontId="0" fillId="0" borderId="0" xfId="0" applyNumberFormat="1" applyFont="1" applyFill="1" applyAlignment="1">
      <alignment horizontal="left"/>
    </xf>
    <xf numFmtId="9" fontId="0" fillId="0" borderId="0" xfId="0" applyNumberFormat="1" applyFont="1" applyFill="1" applyAlignment="1" applyProtection="1">
      <alignment horizontal="left"/>
      <protection/>
    </xf>
    <xf numFmtId="9" fontId="1" fillId="0" borderId="0" xfId="0" applyNumberFormat="1" applyFont="1" applyFill="1" applyAlignment="1">
      <alignment horizontal="left"/>
    </xf>
    <xf numFmtId="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5" fontId="1" fillId="0" borderId="0" xfId="0" applyNumberFormat="1" applyFont="1" applyAlignment="1" applyProtection="1">
      <alignment horizontal="center"/>
      <protection/>
    </xf>
    <xf numFmtId="6" fontId="1" fillId="0" borderId="0" xfId="0" applyNumberFormat="1" applyFont="1" applyAlignment="1">
      <alignment horizontal="center"/>
    </xf>
    <xf numFmtId="5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9" fontId="1" fillId="0" borderId="0" xfId="0" applyNumberFormat="1" applyFont="1" applyFill="1" applyAlignment="1" applyProtection="1">
      <alignment horizontal="left"/>
      <protection/>
    </xf>
    <xf numFmtId="9" fontId="1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6" fontId="1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0" xfId="0" applyFont="1" applyFill="1" applyAlignment="1">
      <alignment/>
    </xf>
    <xf numFmtId="172" fontId="7" fillId="0" borderId="0" xfId="0" applyNumberFormat="1" applyFont="1" applyAlignment="1">
      <alignment/>
    </xf>
    <xf numFmtId="172" fontId="7" fillId="0" borderId="0" xfId="0" applyNumberFormat="1" applyFont="1" applyAlignment="1">
      <alignment horizontal="center"/>
    </xf>
    <xf numFmtId="172" fontId="8" fillId="0" borderId="0" xfId="58" applyNumberFormat="1" applyFont="1" applyAlignment="1">
      <alignment horizontal="left"/>
      <protection/>
    </xf>
    <xf numFmtId="0" fontId="0" fillId="0" borderId="0" xfId="0" applyAlignment="1" applyProtection="1">
      <alignment/>
      <protection/>
    </xf>
    <xf numFmtId="172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 quotePrefix="1">
      <alignment horizontal="center"/>
      <protection/>
    </xf>
    <xf numFmtId="9" fontId="0" fillId="0" borderId="0" xfId="44" applyNumberFormat="1" applyFont="1" applyAlignment="1" applyProtection="1">
      <alignment horizontal="center"/>
      <protection/>
    </xf>
    <xf numFmtId="9" fontId="0" fillId="0" borderId="0" xfId="0" applyNumberFormat="1" applyFont="1" applyAlignment="1" applyProtection="1">
      <alignment horizontal="center"/>
      <protection/>
    </xf>
    <xf numFmtId="9" fontId="0" fillId="0" borderId="0" xfId="0" applyNumberFormat="1" applyFont="1" applyAlignment="1" applyProtection="1">
      <alignment horizontal="left"/>
      <protection/>
    </xf>
    <xf numFmtId="172" fontId="0" fillId="0" borderId="0" xfId="0" applyNumberFormat="1" applyFont="1" applyBorder="1" applyAlignment="1" quotePrefix="1">
      <alignment horizontal="center"/>
    </xf>
    <xf numFmtId="172" fontId="0" fillId="0" borderId="0" xfId="0" applyNumberFormat="1" applyAlignment="1" quotePrefix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6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172" fontId="7" fillId="0" borderId="0" xfId="58" applyNumberFormat="1" applyFont="1" applyAlignment="1">
      <alignment horizontal="centerContinuous"/>
      <protection/>
    </xf>
    <xf numFmtId="172" fontId="1" fillId="0" borderId="0" xfId="0" applyNumberFormat="1" applyFont="1" applyAlignment="1">
      <alignment/>
    </xf>
    <xf numFmtId="172" fontId="0" fillId="0" borderId="0" xfId="44" applyNumberFormat="1" applyFont="1" applyAlignment="1" applyProtection="1">
      <alignment horizontal="centerContinuous"/>
      <protection/>
    </xf>
    <xf numFmtId="172" fontId="0" fillId="0" borderId="0" xfId="0" applyNumberFormat="1" applyFont="1" applyAlignment="1" applyProtection="1">
      <alignment horizontal="centerContinuous"/>
      <protection/>
    </xf>
    <xf numFmtId="172" fontId="0" fillId="0" borderId="0" xfId="0" applyNumberFormat="1" applyAlignment="1">
      <alignment horizontal="centerContinuous"/>
    </xf>
    <xf numFmtId="0" fontId="6" fillId="0" borderId="0" xfId="0" applyFont="1" applyAlignment="1" applyProtection="1">
      <alignment horizontal="left"/>
      <protection/>
    </xf>
    <xf numFmtId="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72" fontId="2" fillId="0" borderId="0" xfId="44" applyNumberFormat="1" applyFont="1" applyAlignment="1" applyProtection="1">
      <alignment horizontal="left"/>
      <protection/>
    </xf>
    <xf numFmtId="0" fontId="57" fillId="0" borderId="0" xfId="0" applyFont="1" applyAlignment="1">
      <alignment horizontal="left"/>
    </xf>
    <xf numFmtId="0" fontId="57" fillId="0" borderId="0" xfId="0" applyFont="1" applyAlignment="1">
      <alignment/>
    </xf>
    <xf numFmtId="0" fontId="7" fillId="0" borderId="0" xfId="57" applyFont="1" applyAlignment="1">
      <alignment horizontal="left"/>
      <protection/>
    </xf>
    <xf numFmtId="0" fontId="8" fillId="0" borderId="0" xfId="57" applyFont="1" applyAlignment="1">
      <alignment/>
      <protection/>
    </xf>
    <xf numFmtId="0" fontId="1" fillId="0" borderId="0" xfId="57" applyFont="1" applyAlignment="1">
      <alignment horizontal="left"/>
      <protection/>
    </xf>
    <xf numFmtId="0" fontId="5" fillId="0" borderId="0" xfId="57" applyFont="1" applyFill="1">
      <alignment/>
      <protection/>
    </xf>
    <xf numFmtId="0" fontId="1" fillId="0" borderId="0" xfId="57" applyFont="1">
      <alignment/>
      <protection/>
    </xf>
    <xf numFmtId="0" fontId="13" fillId="0" borderId="0" xfId="57" applyFont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172" fontId="1" fillId="0" borderId="0" xfId="57" applyNumberFormat="1" applyFont="1" applyAlignment="1">
      <alignment horizontal="center"/>
      <protection/>
    </xf>
    <xf numFmtId="172" fontId="0" fillId="0" borderId="0" xfId="57" applyNumberFormat="1" applyFont="1" quotePrefix="1">
      <alignment/>
      <protection/>
    </xf>
    <xf numFmtId="0" fontId="14" fillId="0" borderId="0" xfId="57" applyFont="1">
      <alignment/>
      <protection/>
    </xf>
    <xf numFmtId="172" fontId="1" fillId="0" borderId="0" xfId="57" applyNumberFormat="1" applyFont="1">
      <alignment/>
      <protection/>
    </xf>
    <xf numFmtId="172" fontId="7" fillId="0" borderId="0" xfId="57" applyNumberFormat="1" applyFont="1" applyAlignment="1">
      <alignment horizontal="left"/>
      <protection/>
    </xf>
    <xf numFmtId="0" fontId="7" fillId="0" borderId="0" xfId="57" applyFont="1">
      <alignment/>
      <protection/>
    </xf>
    <xf numFmtId="0" fontId="5" fillId="0" borderId="0" xfId="59" applyFont="1" applyFill="1" applyAlignment="1" applyProtection="1">
      <alignment horizontal="left"/>
      <protection/>
    </xf>
    <xf numFmtId="0" fontId="2" fillId="0" borderId="0" xfId="57" applyNumberFormat="1" applyFont="1" applyFill="1" quotePrefix="1">
      <alignment/>
      <protection/>
    </xf>
    <xf numFmtId="0" fontId="2" fillId="0" borderId="0" xfId="57" applyNumberFormat="1" applyFont="1" applyFill="1">
      <alignment/>
      <protection/>
    </xf>
    <xf numFmtId="0" fontId="2" fillId="0" borderId="0" xfId="57" applyNumberFormat="1" applyFont="1" quotePrefix="1">
      <alignment/>
      <protection/>
    </xf>
    <xf numFmtId="0" fontId="5" fillId="0" borderId="0" xfId="59" applyFont="1">
      <alignment/>
      <protection/>
    </xf>
    <xf numFmtId="172" fontId="0" fillId="0" borderId="0" xfId="57" applyNumberFormat="1" applyFont="1" applyFill="1" quotePrefix="1">
      <alignment/>
      <protection/>
    </xf>
    <xf numFmtId="0" fontId="7" fillId="0" borderId="0" xfId="57" applyFont="1" applyFill="1" applyAlignment="1">
      <alignment horizontal="left"/>
      <protection/>
    </xf>
    <xf numFmtId="172" fontId="0" fillId="0" borderId="0" xfId="57" applyNumberFormat="1" applyFont="1">
      <alignment/>
      <protection/>
    </xf>
    <xf numFmtId="172" fontId="18" fillId="0" borderId="0" xfId="57" applyNumberFormat="1" applyFont="1" applyAlignment="1">
      <alignment horizontal="center"/>
      <protection/>
    </xf>
    <xf numFmtId="172" fontId="8" fillId="0" borderId="0" xfId="57" applyNumberFormat="1" applyFont="1" applyAlignment="1">
      <alignment horizontal="center"/>
      <protection/>
    </xf>
    <xf numFmtId="0" fontId="17" fillId="0" borderId="0" xfId="57" applyFont="1">
      <alignment/>
      <protection/>
    </xf>
    <xf numFmtId="0" fontId="0" fillId="0" borderId="0" xfId="57" applyFont="1">
      <alignment/>
      <protection/>
    </xf>
    <xf numFmtId="0" fontId="2" fillId="0" borderId="0" xfId="57" applyFont="1">
      <alignment/>
      <protection/>
    </xf>
    <xf numFmtId="172" fontId="7" fillId="0" borderId="0" xfId="57" applyNumberFormat="1" applyFont="1">
      <alignment/>
      <protection/>
    </xf>
    <xf numFmtId="172" fontId="2" fillId="0" borderId="0" xfId="57" applyNumberFormat="1" applyFont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57" applyNumberFormat="1" applyFont="1" quotePrefix="1">
      <alignment/>
      <protection/>
    </xf>
    <xf numFmtId="172" fontId="0" fillId="0" borderId="0" xfId="0" applyNumberFormat="1" applyFont="1" applyAlignment="1" quotePrefix="1">
      <alignment horizontal="center"/>
    </xf>
    <xf numFmtId="0" fontId="2" fillId="0" borderId="0" xfId="0" applyFont="1" applyFill="1" applyAlignment="1">
      <alignment horizontal="left"/>
    </xf>
    <xf numFmtId="172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Continuous"/>
    </xf>
    <xf numFmtId="172" fontId="1" fillId="0" borderId="0" xfId="58" applyNumberFormat="1" applyFont="1" applyAlignment="1">
      <alignment horizontal="left"/>
      <protection/>
    </xf>
    <xf numFmtId="172" fontId="1" fillId="0" borderId="0" xfId="58" applyNumberFormat="1" applyFont="1">
      <alignment/>
      <protection/>
    </xf>
    <xf numFmtId="172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left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left"/>
    </xf>
    <xf numFmtId="0" fontId="11" fillId="35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 applyProtection="1">
      <alignment horizontal="center"/>
      <protection/>
    </xf>
    <xf numFmtId="172" fontId="6" fillId="0" borderId="0" xfId="0" applyNumberFormat="1" applyFont="1" applyAlignment="1" applyProtection="1">
      <alignment horizontal="center"/>
      <protection/>
    </xf>
    <xf numFmtId="172" fontId="7" fillId="0" borderId="0" xfId="58" applyNumberFormat="1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172" fontId="7" fillId="0" borderId="0" xfId="0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HOME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zoomScale="60" zoomScaleNormal="60" workbookViewId="0" topLeftCell="A1">
      <selection activeCell="A3" sqref="A3"/>
    </sheetView>
  </sheetViews>
  <sheetFormatPr defaultColWidth="8.88671875" defaultRowHeight="15"/>
  <cols>
    <col min="1" max="7" width="9.10546875" style="0" customWidth="1"/>
    <col min="8" max="8" width="9.4453125" style="0" customWidth="1"/>
    <col min="9" max="11" width="9.10546875" style="0" customWidth="1"/>
    <col min="12" max="12" width="10.77734375" style="0" customWidth="1"/>
  </cols>
  <sheetData>
    <row r="1" spans="1:13" ht="20.25">
      <c r="A1" s="198" t="s">
        <v>68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20.25">
      <c r="A2" s="198" t="s">
        <v>405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5" ht="15">
      <c r="B5" t="s">
        <v>406</v>
      </c>
    </row>
    <row r="6" ht="15">
      <c r="A6" t="s">
        <v>407</v>
      </c>
    </row>
    <row r="7" ht="15">
      <c r="A7" t="s">
        <v>462</v>
      </c>
    </row>
    <row r="8" ht="15">
      <c r="A8" t="s">
        <v>463</v>
      </c>
    </row>
    <row r="9" ht="15">
      <c r="A9" t="s">
        <v>464</v>
      </c>
    </row>
    <row r="10" ht="15.75">
      <c r="A10" s="150" t="s">
        <v>228</v>
      </c>
    </row>
    <row r="11" ht="15">
      <c r="E11" s="40"/>
    </row>
    <row r="12" ht="18">
      <c r="A12" s="18" t="s">
        <v>444</v>
      </c>
    </row>
    <row r="13" ht="15">
      <c r="B13" t="s">
        <v>411</v>
      </c>
    </row>
    <row r="14" ht="15">
      <c r="A14" t="s">
        <v>412</v>
      </c>
    </row>
    <row r="15" ht="15">
      <c r="A15" t="s">
        <v>413</v>
      </c>
    </row>
    <row r="16" ht="15">
      <c r="A16" t="s">
        <v>414</v>
      </c>
    </row>
    <row r="17" ht="15.75">
      <c r="A17" s="148" t="s">
        <v>335</v>
      </c>
    </row>
    <row r="19" ht="15">
      <c r="A19" t="s">
        <v>74</v>
      </c>
    </row>
    <row r="20" spans="1:2" ht="15">
      <c r="A20" s="17" t="s">
        <v>75</v>
      </c>
      <c r="B20" s="56" t="s">
        <v>408</v>
      </c>
    </row>
    <row r="21" ht="15">
      <c r="B21" t="s">
        <v>415</v>
      </c>
    </row>
    <row r="22" ht="15">
      <c r="B22" t="s">
        <v>416</v>
      </c>
    </row>
    <row r="24" spans="1:2" ht="15">
      <c r="A24" s="17" t="s">
        <v>76</v>
      </c>
      <c r="B24" t="s">
        <v>409</v>
      </c>
    </row>
    <row r="25" spans="1:2" ht="15">
      <c r="A25" s="17"/>
      <c r="B25" t="s">
        <v>410</v>
      </c>
    </row>
    <row r="27" spans="1:13" ht="15">
      <c r="A27" s="193" t="s">
        <v>316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</row>
    <row r="28" spans="1:13" ht="15">
      <c r="A28" s="193" t="s">
        <v>317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</row>
    <row r="29" spans="1:13" ht="15">
      <c r="A29" s="194" t="s">
        <v>417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</row>
    <row r="30" spans="1:13" ht="15">
      <c r="A30" s="193" t="s">
        <v>418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</row>
    <row r="31" spans="1:13" ht="15">
      <c r="A31" s="193" t="s">
        <v>419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</row>
    <row r="32" spans="1:12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ht="15.75">
      <c r="A33" s="97" t="s">
        <v>332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3" ht="15.75">
      <c r="A34" s="195" t="s">
        <v>337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</row>
    <row r="35" spans="1:13" ht="15.75">
      <c r="A35" s="195" t="s">
        <v>420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1:13" ht="15.75">
      <c r="A36" s="196" t="s">
        <v>421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1:13" ht="15.75">
      <c r="A37" s="196" t="s">
        <v>422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1:13" ht="15.75">
      <c r="A38" s="196" t="s">
        <v>423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  <row r="39" s="29" customFormat="1" ht="15.75">
      <c r="A39" s="186"/>
    </row>
    <row r="40" ht="15.75">
      <c r="A40" s="98" t="s">
        <v>333</v>
      </c>
    </row>
    <row r="41" spans="1:13" ht="15.75">
      <c r="A41" s="196" t="s">
        <v>424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</row>
    <row r="42" spans="1:13" ht="15.75">
      <c r="A42" s="196" t="s">
        <v>425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</row>
    <row r="43" spans="1:13" ht="15.75">
      <c r="A43" s="196" t="s">
        <v>339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</row>
    <row r="44" ht="15">
      <c r="A44" s="40"/>
    </row>
    <row r="45" ht="15.75">
      <c r="A45" s="138" t="s">
        <v>334</v>
      </c>
    </row>
    <row r="46" spans="1:13" ht="15.75">
      <c r="A46" s="195" t="s">
        <v>426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</row>
    <row r="47" spans="1:13" ht="15.75">
      <c r="A47" s="196" t="s">
        <v>427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</row>
    <row r="48" spans="1:13" ht="15.75">
      <c r="A48" s="196" t="s">
        <v>428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</row>
    <row r="49" spans="1:13" ht="15.75">
      <c r="A49" s="196" t="s">
        <v>429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</row>
    <row r="50" spans="1:13" ht="15.75">
      <c r="A50" s="196" t="s">
        <v>430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</row>
    <row r="51" ht="15">
      <c r="A51" s="40"/>
    </row>
    <row r="52" ht="15">
      <c r="A52" s="40"/>
    </row>
    <row r="53" ht="18">
      <c r="A53" s="18" t="s">
        <v>445</v>
      </c>
    </row>
    <row r="54" ht="15">
      <c r="B54" t="s">
        <v>431</v>
      </c>
    </row>
    <row r="55" ht="15">
      <c r="A55" t="s">
        <v>432</v>
      </c>
    </row>
    <row r="56" ht="15">
      <c r="A56" t="s">
        <v>433</v>
      </c>
    </row>
    <row r="58" ht="15">
      <c r="B58" t="s">
        <v>434</v>
      </c>
    </row>
    <row r="59" ht="15">
      <c r="A59" t="s">
        <v>436</v>
      </c>
    </row>
    <row r="60" ht="15">
      <c r="A60" t="s">
        <v>435</v>
      </c>
    </row>
    <row r="62" ht="15">
      <c r="B62" s="56" t="s">
        <v>437</v>
      </c>
    </row>
    <row r="63" ht="15">
      <c r="A63" s="56" t="s">
        <v>438</v>
      </c>
    </row>
    <row r="64" ht="15">
      <c r="A64" s="56" t="s">
        <v>439</v>
      </c>
    </row>
    <row r="65" ht="15">
      <c r="A65" s="56"/>
    </row>
    <row r="66" ht="15">
      <c r="B66" t="s">
        <v>440</v>
      </c>
    </row>
    <row r="67" ht="15">
      <c r="A67" t="s">
        <v>441</v>
      </c>
    </row>
    <row r="69" ht="15">
      <c r="B69" t="s">
        <v>442</v>
      </c>
    </row>
    <row r="70" ht="15">
      <c r="A70" t="s">
        <v>443</v>
      </c>
    </row>
    <row r="72" spans="1:13" ht="15">
      <c r="A72" s="194" t="s">
        <v>446</v>
      </c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</row>
    <row r="73" spans="1:13" ht="15">
      <c r="A73" s="193" t="s">
        <v>447</v>
      </c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</row>
    <row r="75" ht="15.75">
      <c r="A75" s="97" t="s">
        <v>332</v>
      </c>
    </row>
    <row r="76" spans="1:13" ht="15.75">
      <c r="A76" s="195" t="s">
        <v>337</v>
      </c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</row>
    <row r="77" spans="1:13" ht="15.75">
      <c r="A77" s="195" t="s">
        <v>420</v>
      </c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</row>
    <row r="78" spans="1:13" ht="15.75">
      <c r="A78" s="196" t="s">
        <v>448</v>
      </c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</row>
    <row r="79" spans="1:13" ht="15.75">
      <c r="A79" s="196" t="s">
        <v>422</v>
      </c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</row>
    <row r="80" spans="1:13" ht="15.75">
      <c r="A80" s="196" t="s">
        <v>449</v>
      </c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</row>
    <row r="82" ht="15.75">
      <c r="A82" s="98" t="s">
        <v>333</v>
      </c>
    </row>
    <row r="83" spans="1:13" ht="15.75">
      <c r="A83" s="196" t="s">
        <v>403</v>
      </c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</row>
    <row r="84" spans="1:13" ht="15.75">
      <c r="A84" s="196" t="s">
        <v>343</v>
      </c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</row>
    <row r="85" spans="1:13" ht="15.75">
      <c r="A85" s="196" t="s">
        <v>404</v>
      </c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</row>
    <row r="87" ht="15.75">
      <c r="A87" s="138" t="s">
        <v>334</v>
      </c>
    </row>
    <row r="88" spans="1:13" ht="15.75">
      <c r="A88" s="195" t="s">
        <v>450</v>
      </c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</row>
    <row r="89" spans="1:13" ht="15.75">
      <c r="A89" s="196" t="s">
        <v>451</v>
      </c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</row>
    <row r="90" spans="1:13" ht="15.75">
      <c r="A90" s="196" t="s">
        <v>428</v>
      </c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</row>
    <row r="91" spans="1:13" ht="15.75">
      <c r="A91" s="196" t="s">
        <v>452</v>
      </c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</row>
    <row r="92" spans="1:13" ht="15.75">
      <c r="A92" s="196" t="s">
        <v>453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</row>
    <row r="95" ht="18">
      <c r="A95" s="18" t="s">
        <v>465</v>
      </c>
    </row>
    <row r="96" spans="1:12" s="56" customFormat="1" ht="15.75">
      <c r="A96" s="195" t="s">
        <v>468</v>
      </c>
      <c r="B96" s="197"/>
      <c r="C96" s="197"/>
      <c r="D96" s="197"/>
      <c r="E96" s="197"/>
      <c r="F96" s="197"/>
      <c r="G96" s="197"/>
      <c r="H96" s="81"/>
      <c r="I96" s="81"/>
      <c r="J96" s="81"/>
      <c r="K96" s="81"/>
      <c r="L96" s="81"/>
    </row>
    <row r="97" spans="2:12" ht="15">
      <c r="B97" t="s">
        <v>454</v>
      </c>
      <c r="C97" s="56"/>
      <c r="D97" s="56"/>
      <c r="E97" s="56"/>
      <c r="F97" s="56"/>
      <c r="G97" s="56"/>
      <c r="H97" s="56"/>
      <c r="I97" s="56"/>
      <c r="J97" s="56"/>
      <c r="K97" s="56"/>
      <c r="L97" s="56"/>
    </row>
    <row r="98" ht="15">
      <c r="A98" t="s">
        <v>458</v>
      </c>
    </row>
    <row r="99" ht="15">
      <c r="A99" s="56" t="s">
        <v>459</v>
      </c>
    </row>
    <row r="100" ht="15">
      <c r="A100" s="56"/>
    </row>
    <row r="101" ht="15">
      <c r="B101" t="s">
        <v>455</v>
      </c>
    </row>
    <row r="102" ht="15">
      <c r="A102" s="56" t="s">
        <v>456</v>
      </c>
    </row>
    <row r="103" ht="15">
      <c r="A103" s="56" t="s">
        <v>457</v>
      </c>
    </row>
    <row r="106" spans="1:3" ht="18">
      <c r="A106" s="18" t="s">
        <v>466</v>
      </c>
      <c r="B106" s="15"/>
      <c r="C106" s="15"/>
    </row>
    <row r="107" ht="15">
      <c r="A107" t="s">
        <v>461</v>
      </c>
    </row>
    <row r="108" ht="15">
      <c r="A108" t="s">
        <v>460</v>
      </c>
    </row>
  </sheetData>
  <sheetProtection password="A022" sheet="1"/>
  <mergeCells count="2">
    <mergeCell ref="A1:M1"/>
    <mergeCell ref="A2:M2"/>
  </mergeCells>
  <printOptions/>
  <pageMargins left="0.75" right="0.75" top="0.75" bottom="1" header="0.5" footer="0.5"/>
  <pageSetup horizontalDpi="600" verticalDpi="600" orientation="portrait" scale="60" r:id="rId1"/>
  <headerFooter alignWithMargins="0">
    <oddFooter>&amp;R&amp;10Prepared 12/16/2011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1523"/>
  <sheetViews>
    <sheetView defaultGridColor="0" zoomScale="75" zoomScaleNormal="75" zoomScalePageLayoutView="0" colorId="22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9.6640625" defaultRowHeight="15"/>
  <cols>
    <col min="1" max="1" width="24.6640625" style="43" customWidth="1"/>
    <col min="2" max="9" width="12.6640625" style="73" customWidth="1"/>
    <col min="10" max="11" width="12.77734375" style="43" customWidth="1"/>
    <col min="12" max="12" width="9.6640625" style="43" customWidth="1"/>
    <col min="13" max="16384" width="9.6640625" style="43" customWidth="1"/>
  </cols>
  <sheetData>
    <row r="1" spans="1:13" s="46" customFormat="1" ht="15" customHeight="1">
      <c r="A1" s="199" t="s">
        <v>66</v>
      </c>
      <c r="B1" s="199"/>
      <c r="C1" s="199"/>
      <c r="D1" s="199"/>
      <c r="E1" s="199"/>
      <c r="F1" s="199"/>
      <c r="G1" s="199"/>
      <c r="H1" s="199"/>
      <c r="I1" s="199"/>
      <c r="J1" s="45"/>
      <c r="K1" s="45"/>
      <c r="L1" s="45"/>
      <c r="M1" s="45"/>
    </row>
    <row r="2" spans="1:13" s="46" customFormat="1" ht="15.75">
      <c r="A2" s="199" t="s">
        <v>251</v>
      </c>
      <c r="B2" s="199"/>
      <c r="C2" s="199"/>
      <c r="D2" s="199"/>
      <c r="E2" s="199"/>
      <c r="F2" s="199"/>
      <c r="G2" s="199"/>
      <c r="H2" s="199"/>
      <c r="I2" s="199"/>
      <c r="J2" s="45"/>
      <c r="K2" s="45"/>
      <c r="L2" s="45"/>
      <c r="M2" s="34"/>
    </row>
    <row r="3" spans="1:13" s="46" customFormat="1" ht="15.75" customHeight="1">
      <c r="A3" s="200" t="s">
        <v>390</v>
      </c>
      <c r="B3" s="200"/>
      <c r="C3" s="200"/>
      <c r="D3" s="200"/>
      <c r="E3" s="200"/>
      <c r="F3" s="200"/>
      <c r="G3" s="200"/>
      <c r="H3" s="200"/>
      <c r="I3" s="200"/>
      <c r="J3" s="45"/>
      <c r="K3" s="45"/>
      <c r="L3" s="45"/>
      <c r="M3" s="45"/>
    </row>
    <row r="4" spans="2:13" ht="15.75">
      <c r="B4" s="74"/>
      <c r="C4" s="74"/>
      <c r="D4" s="74"/>
      <c r="E4" s="74"/>
      <c r="F4" s="74"/>
      <c r="G4" s="74"/>
      <c r="H4" s="74"/>
      <c r="I4" s="71"/>
      <c r="J4" s="46"/>
      <c r="L4" s="46"/>
      <c r="M4" s="46"/>
    </row>
    <row r="5" spans="1:13" ht="15.75">
      <c r="A5" s="1" t="s">
        <v>77</v>
      </c>
      <c r="B5" s="71"/>
      <c r="C5" s="71"/>
      <c r="D5" s="71"/>
      <c r="E5" s="71"/>
      <c r="F5" s="71"/>
      <c r="G5" s="71"/>
      <c r="H5" s="71"/>
      <c r="I5" s="71"/>
      <c r="J5" s="42"/>
      <c r="K5" s="42"/>
      <c r="L5" s="42"/>
      <c r="M5" s="42"/>
    </row>
    <row r="6" spans="1:13" ht="15">
      <c r="A6" s="44" t="s">
        <v>13</v>
      </c>
      <c r="B6" s="50" t="s">
        <v>0</v>
      </c>
      <c r="C6" s="50" t="s">
        <v>1</v>
      </c>
      <c r="D6" s="50" t="s">
        <v>2</v>
      </c>
      <c r="E6" s="50" t="s">
        <v>3</v>
      </c>
      <c r="F6" s="50" t="s">
        <v>4</v>
      </c>
      <c r="G6" s="50" t="s">
        <v>5</v>
      </c>
      <c r="H6" s="50" t="s">
        <v>6</v>
      </c>
      <c r="I6" s="50" t="s">
        <v>7</v>
      </c>
      <c r="J6" s="44"/>
      <c r="K6" s="44"/>
      <c r="L6" s="42"/>
      <c r="M6" s="42"/>
    </row>
    <row r="7" spans="2:13" ht="15">
      <c r="B7" s="72" t="s">
        <v>14</v>
      </c>
      <c r="C7" s="72" t="s">
        <v>14</v>
      </c>
      <c r="D7" s="72" t="s">
        <v>14</v>
      </c>
      <c r="E7" s="72" t="s">
        <v>14</v>
      </c>
      <c r="F7" s="72" t="s">
        <v>14</v>
      </c>
      <c r="G7" s="72" t="s">
        <v>14</v>
      </c>
      <c r="H7" s="72" t="s">
        <v>14</v>
      </c>
      <c r="I7" s="72" t="s">
        <v>14</v>
      </c>
      <c r="J7" s="2"/>
      <c r="K7" s="2"/>
      <c r="L7" s="42"/>
      <c r="M7" s="42"/>
    </row>
    <row r="8" spans="1:13" ht="15">
      <c r="A8" s="42"/>
      <c r="B8" s="50"/>
      <c r="C8" s="50"/>
      <c r="D8" s="50"/>
      <c r="E8" s="50"/>
      <c r="F8" s="50"/>
      <c r="G8" s="50"/>
      <c r="H8" s="50"/>
      <c r="I8" s="50"/>
      <c r="J8" s="42"/>
      <c r="K8" s="42"/>
      <c r="L8" s="42"/>
      <c r="M8" s="42"/>
    </row>
    <row r="9" spans="1:13" ht="15.75">
      <c r="A9" s="3" t="s">
        <v>16</v>
      </c>
      <c r="B9" s="50"/>
      <c r="C9" s="50"/>
      <c r="D9" s="50"/>
      <c r="E9" s="50"/>
      <c r="F9" s="50"/>
      <c r="G9" s="50"/>
      <c r="H9" s="50"/>
      <c r="I9" s="50"/>
      <c r="J9" s="42"/>
      <c r="K9" s="42"/>
      <c r="L9" s="42"/>
      <c r="M9" s="42"/>
    </row>
    <row r="10" spans="1:13" ht="15">
      <c r="A10" s="42" t="s">
        <v>17</v>
      </c>
      <c r="B10" s="50"/>
      <c r="C10" s="50"/>
      <c r="D10" s="50"/>
      <c r="E10" s="50"/>
      <c r="F10" s="50"/>
      <c r="G10" s="50"/>
      <c r="H10" s="50"/>
      <c r="I10" s="50"/>
      <c r="J10" s="42"/>
      <c r="K10" s="42"/>
      <c r="L10" s="42"/>
      <c r="M10" s="42"/>
    </row>
    <row r="11" spans="1:13" ht="15">
      <c r="A11" s="42" t="s">
        <v>230</v>
      </c>
      <c r="B11" s="50"/>
      <c r="C11" s="50"/>
      <c r="D11" s="50"/>
      <c r="E11" s="50"/>
      <c r="F11" s="50"/>
      <c r="G11" s="50"/>
      <c r="H11" s="50"/>
      <c r="I11" s="50"/>
      <c r="J11" s="42"/>
      <c r="K11" s="42"/>
      <c r="L11" s="42"/>
      <c r="M11" s="42"/>
    </row>
    <row r="12" spans="1:13" ht="15">
      <c r="A12" s="48" t="s">
        <v>70</v>
      </c>
      <c r="B12" s="54">
        <f>(B15*2.4)</f>
        <v>67440</v>
      </c>
      <c r="C12" s="54">
        <f aca="true" t="shared" si="0" ref="C12:I12">(C15*2.4)</f>
        <v>77040</v>
      </c>
      <c r="D12" s="54">
        <f t="shared" si="0"/>
        <v>86640</v>
      </c>
      <c r="E12" s="54">
        <f t="shared" si="0"/>
        <v>96240</v>
      </c>
      <c r="F12" s="54">
        <f t="shared" si="0"/>
        <v>104040</v>
      </c>
      <c r="G12" s="54">
        <f t="shared" si="0"/>
        <v>111720</v>
      </c>
      <c r="H12" s="54">
        <f t="shared" si="0"/>
        <v>119400</v>
      </c>
      <c r="I12" s="24">
        <f t="shared" si="0"/>
        <v>127080</v>
      </c>
      <c r="J12" s="47"/>
      <c r="K12" s="47"/>
      <c r="L12" s="42"/>
      <c r="M12" s="42"/>
    </row>
    <row r="13" spans="1:13" ht="15">
      <c r="A13" s="49">
        <v>0.8</v>
      </c>
      <c r="B13" s="185">
        <v>44950</v>
      </c>
      <c r="C13" s="185">
        <v>51350</v>
      </c>
      <c r="D13" s="185">
        <v>57750</v>
      </c>
      <c r="E13" s="185">
        <v>64150</v>
      </c>
      <c r="F13" s="185">
        <v>69300</v>
      </c>
      <c r="G13" s="185">
        <v>74450</v>
      </c>
      <c r="H13" s="185">
        <v>79550</v>
      </c>
      <c r="I13" s="185">
        <v>84700</v>
      </c>
      <c r="J13" s="75"/>
      <c r="K13" s="50"/>
      <c r="L13" s="42"/>
      <c r="M13" s="42"/>
    </row>
    <row r="14" spans="1:13" ht="15">
      <c r="A14" s="51">
        <v>0.6</v>
      </c>
      <c r="B14" s="54">
        <f aca="true" t="shared" si="1" ref="B14:I14">B15*1.2</f>
        <v>33720.00000000001</v>
      </c>
      <c r="C14" s="54">
        <f>C15*1.2</f>
        <v>38520</v>
      </c>
      <c r="D14" s="54">
        <f t="shared" si="1"/>
        <v>43320.00000000001</v>
      </c>
      <c r="E14" s="54">
        <f t="shared" si="1"/>
        <v>48120.00000000001</v>
      </c>
      <c r="F14" s="54">
        <f t="shared" si="1"/>
        <v>52020.00000000001</v>
      </c>
      <c r="G14" s="54">
        <f t="shared" si="1"/>
        <v>55860.00000000001</v>
      </c>
      <c r="H14" s="54">
        <f t="shared" si="1"/>
        <v>59700.00000000001</v>
      </c>
      <c r="I14" s="24">
        <f t="shared" si="1"/>
        <v>63540.00000000001</v>
      </c>
      <c r="J14" s="47"/>
      <c r="K14" s="47"/>
      <c r="L14" s="42"/>
      <c r="M14" s="42"/>
    </row>
    <row r="15" spans="1:13" ht="15">
      <c r="A15" s="51">
        <v>0.5</v>
      </c>
      <c r="B15" s="185">
        <v>28100</v>
      </c>
      <c r="C15" s="185">
        <v>32100</v>
      </c>
      <c r="D15" s="185">
        <v>36100</v>
      </c>
      <c r="E15" s="185">
        <v>40100</v>
      </c>
      <c r="F15" s="185">
        <v>43350</v>
      </c>
      <c r="G15" s="185">
        <v>46550</v>
      </c>
      <c r="H15" s="185">
        <v>49750</v>
      </c>
      <c r="I15" s="185">
        <v>52950</v>
      </c>
      <c r="J15" s="50"/>
      <c r="K15" s="50"/>
      <c r="L15" s="42"/>
      <c r="M15" s="42"/>
    </row>
    <row r="16" spans="1:13" ht="15">
      <c r="A16" s="51">
        <v>0.4</v>
      </c>
      <c r="B16" s="54">
        <f aca="true" t="shared" si="2" ref="B16:I16">B15*0.8</f>
        <v>22480</v>
      </c>
      <c r="C16" s="54">
        <f t="shared" si="2"/>
        <v>25680</v>
      </c>
      <c r="D16" s="54">
        <f t="shared" si="2"/>
        <v>28880</v>
      </c>
      <c r="E16" s="54">
        <f t="shared" si="2"/>
        <v>32080</v>
      </c>
      <c r="F16" s="54">
        <f t="shared" si="2"/>
        <v>34680</v>
      </c>
      <c r="G16" s="54">
        <f t="shared" si="2"/>
        <v>37240</v>
      </c>
      <c r="H16" s="54">
        <f t="shared" si="2"/>
        <v>39800</v>
      </c>
      <c r="I16" s="24">
        <f t="shared" si="2"/>
        <v>42360</v>
      </c>
      <c r="J16" s="47"/>
      <c r="K16" s="47"/>
      <c r="L16" s="42"/>
      <c r="M16" s="42"/>
    </row>
    <row r="17" spans="1:13" ht="15">
      <c r="A17" s="51">
        <v>0.3</v>
      </c>
      <c r="B17" s="54">
        <f>B15*0.6</f>
        <v>16860</v>
      </c>
      <c r="C17" s="54">
        <f aca="true" t="shared" si="3" ref="C17:I17">C15*0.6</f>
        <v>19260</v>
      </c>
      <c r="D17" s="54">
        <f t="shared" si="3"/>
        <v>21660</v>
      </c>
      <c r="E17" s="54">
        <f t="shared" si="3"/>
        <v>24060</v>
      </c>
      <c r="F17" s="54">
        <f t="shared" si="3"/>
        <v>26010</v>
      </c>
      <c r="G17" s="54">
        <f t="shared" si="3"/>
        <v>27930</v>
      </c>
      <c r="H17" s="54">
        <f t="shared" si="3"/>
        <v>29850</v>
      </c>
      <c r="I17" s="24">
        <f t="shared" si="3"/>
        <v>31770</v>
      </c>
      <c r="J17" s="47"/>
      <c r="K17" s="47"/>
      <c r="L17" s="42"/>
      <c r="M17" s="42"/>
    </row>
    <row r="18" spans="1:13" ht="15">
      <c r="A18" s="51">
        <v>0.2</v>
      </c>
      <c r="B18" s="54">
        <f aca="true" t="shared" si="4" ref="B18:I18">B15*0.4</f>
        <v>11240</v>
      </c>
      <c r="C18" s="54">
        <f t="shared" si="4"/>
        <v>12840</v>
      </c>
      <c r="D18" s="54">
        <f t="shared" si="4"/>
        <v>14440</v>
      </c>
      <c r="E18" s="54">
        <f t="shared" si="4"/>
        <v>16040</v>
      </c>
      <c r="F18" s="54">
        <f t="shared" si="4"/>
        <v>17340</v>
      </c>
      <c r="G18" s="54">
        <f t="shared" si="4"/>
        <v>18620</v>
      </c>
      <c r="H18" s="54">
        <f t="shared" si="4"/>
        <v>19900</v>
      </c>
      <c r="I18" s="24">
        <f t="shared" si="4"/>
        <v>21180</v>
      </c>
      <c r="J18" s="47"/>
      <c r="K18" s="47"/>
      <c r="L18" s="42"/>
      <c r="M18" s="42"/>
    </row>
    <row r="19" spans="1:13" ht="15">
      <c r="A19" s="51">
        <v>0.1</v>
      </c>
      <c r="B19" s="54">
        <f aca="true" t="shared" si="5" ref="B19:I19">B15*0.2</f>
        <v>5620</v>
      </c>
      <c r="C19" s="54">
        <f t="shared" si="5"/>
        <v>6420</v>
      </c>
      <c r="D19" s="54">
        <f t="shared" si="5"/>
        <v>7220</v>
      </c>
      <c r="E19" s="54">
        <f t="shared" si="5"/>
        <v>8020</v>
      </c>
      <c r="F19" s="54">
        <f t="shared" si="5"/>
        <v>8670</v>
      </c>
      <c r="G19" s="54">
        <f t="shared" si="5"/>
        <v>9310</v>
      </c>
      <c r="H19" s="54">
        <f t="shared" si="5"/>
        <v>9950</v>
      </c>
      <c r="I19" s="24">
        <f t="shared" si="5"/>
        <v>10590</v>
      </c>
      <c r="J19" s="47"/>
      <c r="K19" s="47"/>
      <c r="L19" s="42"/>
      <c r="M19" s="42"/>
    </row>
    <row r="20" spans="1:13" ht="15">
      <c r="A20" s="51"/>
      <c r="B20" s="54"/>
      <c r="C20" s="54"/>
      <c r="D20" s="54"/>
      <c r="E20" s="54"/>
      <c r="F20" s="54"/>
      <c r="G20" s="54"/>
      <c r="H20" s="54"/>
      <c r="I20" s="24"/>
      <c r="J20" s="47"/>
      <c r="K20" s="47"/>
      <c r="L20" s="42"/>
      <c r="M20" s="42"/>
    </row>
    <row r="21" spans="1:13" ht="15">
      <c r="A21" s="57" t="s">
        <v>229</v>
      </c>
      <c r="B21" s="54"/>
      <c r="C21" s="54"/>
      <c r="D21" s="54"/>
      <c r="E21" s="54"/>
      <c r="F21" s="54"/>
      <c r="G21" s="54"/>
      <c r="H21" s="54"/>
      <c r="I21" s="24"/>
      <c r="J21" s="47"/>
      <c r="K21" s="47"/>
      <c r="L21" s="42"/>
      <c r="M21" s="42"/>
    </row>
    <row r="22" spans="1:13" ht="15">
      <c r="A22" s="51">
        <v>0.6</v>
      </c>
      <c r="B22" s="54">
        <f aca="true" t="shared" si="6" ref="B22:I22">B23*1.2</f>
        <v>34920.00000000001</v>
      </c>
      <c r="C22" s="54">
        <f>C23*1.2</f>
        <v>39900</v>
      </c>
      <c r="D22" s="54">
        <f t="shared" si="6"/>
        <v>44880.00000000001</v>
      </c>
      <c r="E22" s="54">
        <f t="shared" si="6"/>
        <v>49860.00000000001</v>
      </c>
      <c r="F22" s="54">
        <f t="shared" si="6"/>
        <v>53880.00000000001</v>
      </c>
      <c r="G22" s="54">
        <f t="shared" si="6"/>
        <v>57840.00000000001</v>
      </c>
      <c r="H22" s="54">
        <f t="shared" si="6"/>
        <v>61860.00000000001</v>
      </c>
      <c r="I22" s="24">
        <f t="shared" si="6"/>
        <v>65820.00000000001</v>
      </c>
      <c r="J22" s="47"/>
      <c r="K22" s="47"/>
      <c r="L22" s="42"/>
      <c r="M22" s="42"/>
    </row>
    <row r="23" spans="1:13" ht="15">
      <c r="A23" s="51">
        <v>0.5</v>
      </c>
      <c r="B23" s="185">
        <v>29100</v>
      </c>
      <c r="C23" s="185">
        <v>33250</v>
      </c>
      <c r="D23" s="185">
        <v>37400</v>
      </c>
      <c r="E23" s="185">
        <v>41550</v>
      </c>
      <c r="F23" s="185">
        <v>44900</v>
      </c>
      <c r="G23" s="185">
        <v>48200</v>
      </c>
      <c r="H23" s="185">
        <v>51550</v>
      </c>
      <c r="I23" s="185">
        <v>54850</v>
      </c>
      <c r="J23" s="47"/>
      <c r="K23" s="47"/>
      <c r="L23" s="42"/>
      <c r="M23" s="42"/>
    </row>
    <row r="24" spans="1:13" ht="15">
      <c r="A24" s="51">
        <v>0.4</v>
      </c>
      <c r="B24" s="54">
        <f aca="true" t="shared" si="7" ref="B24:I24">B23*0.8</f>
        <v>23280</v>
      </c>
      <c r="C24" s="54">
        <f t="shared" si="7"/>
        <v>26600</v>
      </c>
      <c r="D24" s="54">
        <f t="shared" si="7"/>
        <v>29920</v>
      </c>
      <c r="E24" s="54">
        <f t="shared" si="7"/>
        <v>33240</v>
      </c>
      <c r="F24" s="54">
        <f t="shared" si="7"/>
        <v>35920</v>
      </c>
      <c r="G24" s="54">
        <f t="shared" si="7"/>
        <v>38560</v>
      </c>
      <c r="H24" s="54">
        <f t="shared" si="7"/>
        <v>41240</v>
      </c>
      <c r="I24" s="24">
        <f t="shared" si="7"/>
        <v>43880</v>
      </c>
      <c r="J24" s="47"/>
      <c r="K24" s="47"/>
      <c r="L24" s="42"/>
      <c r="M24" s="42"/>
    </row>
    <row r="25" spans="1:13" ht="15">
      <c r="A25" s="51">
        <v>0.3</v>
      </c>
      <c r="B25" s="54">
        <f>B23*0.6</f>
        <v>17460</v>
      </c>
      <c r="C25" s="54">
        <f aca="true" t="shared" si="8" ref="C25:I25">C23*0.6</f>
        <v>19950</v>
      </c>
      <c r="D25" s="54">
        <f t="shared" si="8"/>
        <v>22440</v>
      </c>
      <c r="E25" s="54">
        <f t="shared" si="8"/>
        <v>24930</v>
      </c>
      <c r="F25" s="54">
        <f t="shared" si="8"/>
        <v>26940</v>
      </c>
      <c r="G25" s="54">
        <f t="shared" si="8"/>
        <v>28920</v>
      </c>
      <c r="H25" s="54">
        <f t="shared" si="8"/>
        <v>30930</v>
      </c>
      <c r="I25" s="24">
        <f t="shared" si="8"/>
        <v>32910</v>
      </c>
      <c r="J25" s="47"/>
      <c r="K25" s="47"/>
      <c r="L25" s="42"/>
      <c r="M25" s="42"/>
    </row>
    <row r="26" spans="1:13" ht="15">
      <c r="A26" s="51">
        <v>0.2</v>
      </c>
      <c r="B26" s="54">
        <f aca="true" t="shared" si="9" ref="B26:I26">B23*0.4</f>
        <v>11640</v>
      </c>
      <c r="C26" s="54">
        <f t="shared" si="9"/>
        <v>13300</v>
      </c>
      <c r="D26" s="54">
        <f t="shared" si="9"/>
        <v>14960</v>
      </c>
      <c r="E26" s="54">
        <f t="shared" si="9"/>
        <v>16620</v>
      </c>
      <c r="F26" s="54">
        <f t="shared" si="9"/>
        <v>17960</v>
      </c>
      <c r="G26" s="54">
        <f t="shared" si="9"/>
        <v>19280</v>
      </c>
      <c r="H26" s="54">
        <f t="shared" si="9"/>
        <v>20620</v>
      </c>
      <c r="I26" s="24">
        <f t="shared" si="9"/>
        <v>21940</v>
      </c>
      <c r="J26" s="47"/>
      <c r="K26" s="47"/>
      <c r="L26" s="42"/>
      <c r="M26" s="42"/>
    </row>
    <row r="27" spans="1:13" ht="15">
      <c r="A27" s="51">
        <v>0.1</v>
      </c>
      <c r="B27" s="54">
        <f aca="true" t="shared" si="10" ref="B27:I27">B23*0.2</f>
        <v>5820</v>
      </c>
      <c r="C27" s="54">
        <f t="shared" si="10"/>
        <v>6650</v>
      </c>
      <c r="D27" s="54">
        <f t="shared" si="10"/>
        <v>7480</v>
      </c>
      <c r="E27" s="54">
        <f t="shared" si="10"/>
        <v>8310</v>
      </c>
      <c r="F27" s="54">
        <f t="shared" si="10"/>
        <v>8980</v>
      </c>
      <c r="G27" s="54">
        <f t="shared" si="10"/>
        <v>9640</v>
      </c>
      <c r="H27" s="54">
        <f t="shared" si="10"/>
        <v>10310</v>
      </c>
      <c r="I27" s="24">
        <f t="shared" si="10"/>
        <v>10970</v>
      </c>
      <c r="J27" s="47"/>
      <c r="K27" s="47"/>
      <c r="L27" s="42"/>
      <c r="M27" s="42"/>
    </row>
    <row r="28" spans="1:13" ht="15">
      <c r="A28" s="51"/>
      <c r="B28" s="54"/>
      <c r="C28" s="54"/>
      <c r="D28" s="54"/>
      <c r="E28" s="54"/>
      <c r="F28" s="54"/>
      <c r="G28" s="54"/>
      <c r="H28" s="54"/>
      <c r="I28" s="24"/>
      <c r="J28" s="47"/>
      <c r="K28" s="47"/>
      <c r="L28" s="42"/>
      <c r="M28" s="42"/>
    </row>
    <row r="29" spans="1:13" ht="15.75">
      <c r="A29" s="3" t="s">
        <v>279</v>
      </c>
      <c r="B29" s="50"/>
      <c r="C29" s="50"/>
      <c r="D29" s="50"/>
      <c r="E29" s="50"/>
      <c r="F29" s="50"/>
      <c r="G29" s="50"/>
      <c r="H29" s="50"/>
      <c r="I29" s="50"/>
      <c r="J29" s="42"/>
      <c r="K29" s="42"/>
      <c r="L29" s="42"/>
      <c r="M29" s="42"/>
    </row>
    <row r="30" spans="1:13" ht="15">
      <c r="A30" s="126" t="s">
        <v>280</v>
      </c>
      <c r="B30" s="50"/>
      <c r="C30" s="50"/>
      <c r="D30" s="50"/>
      <c r="E30" s="50"/>
      <c r="F30" s="50"/>
      <c r="G30" s="50"/>
      <c r="H30" s="50"/>
      <c r="I30" s="50"/>
      <c r="J30" s="42"/>
      <c r="K30" s="42"/>
      <c r="L30" s="42"/>
      <c r="M30" s="42"/>
    </row>
    <row r="31" spans="1:13" ht="15">
      <c r="A31" s="42" t="s">
        <v>230</v>
      </c>
      <c r="B31" s="50"/>
      <c r="C31" s="50"/>
      <c r="D31" s="50"/>
      <c r="E31" s="50"/>
      <c r="F31" s="50"/>
      <c r="G31" s="50"/>
      <c r="H31" s="50"/>
      <c r="I31" s="50"/>
      <c r="J31" s="42"/>
      <c r="K31" s="42"/>
      <c r="L31" s="42"/>
      <c r="M31" s="42"/>
    </row>
    <row r="32" spans="1:13" ht="15">
      <c r="A32" s="48" t="s">
        <v>70</v>
      </c>
      <c r="B32" s="54">
        <f>(B35*2.4)</f>
        <v>45960</v>
      </c>
      <c r="C32" s="54">
        <f aca="true" t="shared" si="11" ref="C32:I32">(C35*2.4)</f>
        <v>52440</v>
      </c>
      <c r="D32" s="54">
        <f t="shared" si="11"/>
        <v>59040</v>
      </c>
      <c r="E32" s="54">
        <f t="shared" si="11"/>
        <v>65520</v>
      </c>
      <c r="F32" s="54">
        <f t="shared" si="11"/>
        <v>70800</v>
      </c>
      <c r="G32" s="54">
        <f t="shared" si="11"/>
        <v>76080</v>
      </c>
      <c r="H32" s="54">
        <f t="shared" si="11"/>
        <v>81360</v>
      </c>
      <c r="I32" s="24">
        <f t="shared" si="11"/>
        <v>86520</v>
      </c>
      <c r="J32" s="47"/>
      <c r="K32" s="47"/>
      <c r="L32" s="42"/>
      <c r="M32" s="42"/>
    </row>
    <row r="33" spans="1:13" ht="15">
      <c r="A33" s="49">
        <v>0.8</v>
      </c>
      <c r="B33" s="185">
        <v>30600</v>
      </c>
      <c r="C33" s="185">
        <v>35000</v>
      </c>
      <c r="D33" s="185">
        <v>39350</v>
      </c>
      <c r="E33" s="185">
        <v>43700</v>
      </c>
      <c r="F33" s="185">
        <v>47200</v>
      </c>
      <c r="G33" s="185">
        <v>50700</v>
      </c>
      <c r="H33" s="185">
        <v>54200</v>
      </c>
      <c r="I33" s="185">
        <v>57700</v>
      </c>
      <c r="J33" s="50"/>
      <c r="K33" s="50"/>
      <c r="L33" s="42"/>
      <c r="M33" s="42"/>
    </row>
    <row r="34" spans="1:13" ht="15">
      <c r="A34" s="51">
        <v>0.6</v>
      </c>
      <c r="B34" s="54">
        <f aca="true" t="shared" si="12" ref="B34:I34">B35*1.2</f>
        <v>22980.000000000004</v>
      </c>
      <c r="C34" s="54">
        <f>C35*1.2</f>
        <v>26220</v>
      </c>
      <c r="D34" s="54">
        <f t="shared" si="12"/>
        <v>29520.000000000004</v>
      </c>
      <c r="E34" s="54">
        <f t="shared" si="12"/>
        <v>32760.000000000004</v>
      </c>
      <c r="F34" s="54">
        <f t="shared" si="12"/>
        <v>35400.00000000001</v>
      </c>
      <c r="G34" s="54">
        <f t="shared" si="12"/>
        <v>38040.00000000001</v>
      </c>
      <c r="H34" s="54">
        <f t="shared" si="12"/>
        <v>40680.00000000001</v>
      </c>
      <c r="I34" s="24">
        <f t="shared" si="12"/>
        <v>43260.00000000001</v>
      </c>
      <c r="J34" s="47"/>
      <c r="K34" s="47"/>
      <c r="L34" s="42"/>
      <c r="M34" s="42"/>
    </row>
    <row r="35" spans="1:13" ht="15">
      <c r="A35" s="51">
        <v>0.5</v>
      </c>
      <c r="B35" s="185">
        <v>19150</v>
      </c>
      <c r="C35" s="185">
        <v>21850</v>
      </c>
      <c r="D35" s="185">
        <v>24600</v>
      </c>
      <c r="E35" s="185">
        <v>27300</v>
      </c>
      <c r="F35" s="185">
        <v>29500</v>
      </c>
      <c r="G35" s="185">
        <v>31700</v>
      </c>
      <c r="H35" s="185">
        <v>33900</v>
      </c>
      <c r="I35" s="185">
        <v>36050</v>
      </c>
      <c r="J35" s="50"/>
      <c r="K35" s="50"/>
      <c r="L35" s="42"/>
      <c r="M35" s="42"/>
    </row>
    <row r="36" spans="1:13" ht="15">
      <c r="A36" s="51">
        <v>0.4</v>
      </c>
      <c r="B36" s="54">
        <f aca="true" t="shared" si="13" ref="B36:I36">B35*0.8</f>
        <v>15320</v>
      </c>
      <c r="C36" s="54">
        <f t="shared" si="13"/>
        <v>17480</v>
      </c>
      <c r="D36" s="54">
        <f t="shared" si="13"/>
        <v>19680</v>
      </c>
      <c r="E36" s="54">
        <f t="shared" si="13"/>
        <v>21840</v>
      </c>
      <c r="F36" s="54">
        <f t="shared" si="13"/>
        <v>23600</v>
      </c>
      <c r="G36" s="54">
        <f t="shared" si="13"/>
        <v>25360</v>
      </c>
      <c r="H36" s="54">
        <f t="shared" si="13"/>
        <v>27120</v>
      </c>
      <c r="I36" s="24">
        <f t="shared" si="13"/>
        <v>28840</v>
      </c>
      <c r="J36" s="47"/>
      <c r="K36" s="47"/>
      <c r="L36" s="42"/>
      <c r="M36" s="42"/>
    </row>
    <row r="37" spans="1:13" ht="15">
      <c r="A37" s="51">
        <v>0.3</v>
      </c>
      <c r="B37" s="54">
        <f>B35*0.6</f>
        <v>11490</v>
      </c>
      <c r="C37" s="54">
        <f aca="true" t="shared" si="14" ref="C37:I37">C35*0.6</f>
        <v>13110</v>
      </c>
      <c r="D37" s="54">
        <f t="shared" si="14"/>
        <v>14760</v>
      </c>
      <c r="E37" s="54">
        <f t="shared" si="14"/>
        <v>16380</v>
      </c>
      <c r="F37" s="54">
        <f t="shared" si="14"/>
        <v>17700</v>
      </c>
      <c r="G37" s="54">
        <f t="shared" si="14"/>
        <v>19020</v>
      </c>
      <c r="H37" s="54">
        <f t="shared" si="14"/>
        <v>20340</v>
      </c>
      <c r="I37" s="24">
        <f t="shared" si="14"/>
        <v>21630</v>
      </c>
      <c r="J37" s="47"/>
      <c r="K37" s="47"/>
      <c r="L37" s="42"/>
      <c r="M37" s="42"/>
    </row>
    <row r="38" spans="1:13" ht="15">
      <c r="A38" s="51">
        <v>0.2</v>
      </c>
      <c r="B38" s="54">
        <f aca="true" t="shared" si="15" ref="B38:I38">B35*0.4</f>
        <v>7660</v>
      </c>
      <c r="C38" s="54">
        <f t="shared" si="15"/>
        <v>8740</v>
      </c>
      <c r="D38" s="54">
        <f t="shared" si="15"/>
        <v>9840</v>
      </c>
      <c r="E38" s="54">
        <f t="shared" si="15"/>
        <v>10920</v>
      </c>
      <c r="F38" s="54">
        <f t="shared" si="15"/>
        <v>11800</v>
      </c>
      <c r="G38" s="54">
        <f t="shared" si="15"/>
        <v>12680</v>
      </c>
      <c r="H38" s="54">
        <f t="shared" si="15"/>
        <v>13560</v>
      </c>
      <c r="I38" s="24">
        <f t="shared" si="15"/>
        <v>14420</v>
      </c>
      <c r="J38" s="47"/>
      <c r="K38" s="47"/>
      <c r="L38" s="42"/>
      <c r="M38" s="42"/>
    </row>
    <row r="39" spans="1:13" ht="15">
      <c r="A39" s="51">
        <v>0.1</v>
      </c>
      <c r="B39" s="54">
        <f aca="true" t="shared" si="16" ref="B39:I39">B35*0.2</f>
        <v>3830</v>
      </c>
      <c r="C39" s="54">
        <f t="shared" si="16"/>
        <v>4370</v>
      </c>
      <c r="D39" s="54">
        <f t="shared" si="16"/>
        <v>4920</v>
      </c>
      <c r="E39" s="54">
        <f t="shared" si="16"/>
        <v>5460</v>
      </c>
      <c r="F39" s="54">
        <f t="shared" si="16"/>
        <v>5900</v>
      </c>
      <c r="G39" s="54">
        <f t="shared" si="16"/>
        <v>6340</v>
      </c>
      <c r="H39" s="54">
        <f t="shared" si="16"/>
        <v>6780</v>
      </c>
      <c r="I39" s="24">
        <f t="shared" si="16"/>
        <v>7210</v>
      </c>
      <c r="J39" s="47"/>
      <c r="K39" s="47"/>
      <c r="L39" s="42"/>
      <c r="M39" s="42"/>
    </row>
    <row r="40" spans="1:13" ht="15">
      <c r="A40" s="51"/>
      <c r="B40" s="54"/>
      <c r="C40" s="54"/>
      <c r="D40" s="54"/>
      <c r="E40" s="54"/>
      <c r="F40" s="54"/>
      <c r="G40" s="54"/>
      <c r="H40" s="54"/>
      <c r="I40" s="24"/>
      <c r="J40" s="47"/>
      <c r="K40" s="47"/>
      <c r="L40" s="42"/>
      <c r="M40" s="42"/>
    </row>
    <row r="41" spans="1:13" ht="15">
      <c r="A41" s="57" t="s">
        <v>229</v>
      </c>
      <c r="B41" s="54"/>
      <c r="C41" s="54"/>
      <c r="D41" s="54"/>
      <c r="E41" s="54"/>
      <c r="F41" s="54"/>
      <c r="G41" s="54"/>
      <c r="H41" s="54"/>
      <c r="I41" s="24"/>
      <c r="J41" s="47"/>
      <c r="K41" s="47"/>
      <c r="L41" s="42"/>
      <c r="M41" s="42"/>
    </row>
    <row r="42" spans="1:13" ht="15">
      <c r="A42" s="51">
        <v>0.6</v>
      </c>
      <c r="B42" s="54">
        <f aca="true" t="shared" si="17" ref="B42:I42">B43*1.2</f>
        <v>24780.000000000004</v>
      </c>
      <c r="C42" s="54">
        <f>C43*1.2</f>
        <v>28320</v>
      </c>
      <c r="D42" s="54">
        <f t="shared" si="17"/>
        <v>31860.000000000004</v>
      </c>
      <c r="E42" s="54">
        <f t="shared" si="17"/>
        <v>35400.00000000001</v>
      </c>
      <c r="F42" s="54">
        <f t="shared" si="17"/>
        <v>38280.00000000001</v>
      </c>
      <c r="G42" s="54">
        <f t="shared" si="17"/>
        <v>41100.00000000001</v>
      </c>
      <c r="H42" s="54">
        <f t="shared" si="17"/>
        <v>43920.00000000001</v>
      </c>
      <c r="I42" s="24">
        <f t="shared" si="17"/>
        <v>46740.00000000001</v>
      </c>
      <c r="J42" s="47"/>
      <c r="K42" s="47"/>
      <c r="L42" s="42"/>
      <c r="M42" s="42"/>
    </row>
    <row r="43" spans="1:13" ht="15">
      <c r="A43" s="51">
        <v>0.5</v>
      </c>
      <c r="B43" s="185">
        <v>20650</v>
      </c>
      <c r="C43" s="185">
        <v>23600</v>
      </c>
      <c r="D43" s="185">
        <v>26550</v>
      </c>
      <c r="E43" s="185">
        <v>29500</v>
      </c>
      <c r="F43" s="185">
        <v>31900</v>
      </c>
      <c r="G43" s="185">
        <v>34250</v>
      </c>
      <c r="H43" s="185">
        <v>36600</v>
      </c>
      <c r="I43" s="185">
        <v>38950</v>
      </c>
      <c r="J43" s="47"/>
      <c r="K43" s="47"/>
      <c r="L43" s="42"/>
      <c r="M43" s="42"/>
    </row>
    <row r="44" spans="1:13" ht="15">
      <c r="A44" s="51">
        <v>0.4</v>
      </c>
      <c r="B44" s="54">
        <f aca="true" t="shared" si="18" ref="B44:I44">B43*0.8</f>
        <v>16520</v>
      </c>
      <c r="C44" s="54">
        <f t="shared" si="18"/>
        <v>18880</v>
      </c>
      <c r="D44" s="54">
        <f t="shared" si="18"/>
        <v>21240</v>
      </c>
      <c r="E44" s="54">
        <f t="shared" si="18"/>
        <v>23600</v>
      </c>
      <c r="F44" s="54">
        <f t="shared" si="18"/>
        <v>25520</v>
      </c>
      <c r="G44" s="54">
        <f t="shared" si="18"/>
        <v>27400</v>
      </c>
      <c r="H44" s="54">
        <f t="shared" si="18"/>
        <v>29280</v>
      </c>
      <c r="I44" s="24">
        <f t="shared" si="18"/>
        <v>31160</v>
      </c>
      <c r="J44" s="47"/>
      <c r="K44" s="47"/>
      <c r="L44" s="42"/>
      <c r="M44" s="42"/>
    </row>
    <row r="45" spans="1:13" ht="15">
      <c r="A45" s="51">
        <v>0.3</v>
      </c>
      <c r="B45" s="54">
        <f>B43*0.6</f>
        <v>12390</v>
      </c>
      <c r="C45" s="54">
        <f aca="true" t="shared" si="19" ref="C45:I45">C43*0.6</f>
        <v>14160</v>
      </c>
      <c r="D45" s="54">
        <f t="shared" si="19"/>
        <v>15930</v>
      </c>
      <c r="E45" s="54">
        <f t="shared" si="19"/>
        <v>17700</v>
      </c>
      <c r="F45" s="54">
        <f t="shared" si="19"/>
        <v>19140</v>
      </c>
      <c r="G45" s="54">
        <f t="shared" si="19"/>
        <v>20550</v>
      </c>
      <c r="H45" s="54">
        <f t="shared" si="19"/>
        <v>21960</v>
      </c>
      <c r="I45" s="24">
        <f t="shared" si="19"/>
        <v>23370</v>
      </c>
      <c r="J45" s="47"/>
      <c r="K45" s="47"/>
      <c r="L45" s="42"/>
      <c r="M45" s="42"/>
    </row>
    <row r="46" spans="1:13" ht="15">
      <c r="A46" s="51">
        <v>0.2</v>
      </c>
      <c r="B46" s="54">
        <f aca="true" t="shared" si="20" ref="B46:I46">B43*0.4</f>
        <v>8260</v>
      </c>
      <c r="C46" s="54">
        <f t="shared" si="20"/>
        <v>9440</v>
      </c>
      <c r="D46" s="54">
        <f t="shared" si="20"/>
        <v>10620</v>
      </c>
      <c r="E46" s="54">
        <f t="shared" si="20"/>
        <v>11800</v>
      </c>
      <c r="F46" s="54">
        <f t="shared" si="20"/>
        <v>12760</v>
      </c>
      <c r="G46" s="54">
        <f t="shared" si="20"/>
        <v>13700</v>
      </c>
      <c r="H46" s="54">
        <f t="shared" si="20"/>
        <v>14640</v>
      </c>
      <c r="I46" s="24">
        <f t="shared" si="20"/>
        <v>15580</v>
      </c>
      <c r="J46" s="47"/>
      <c r="K46" s="47"/>
      <c r="L46" s="42"/>
      <c r="M46" s="42"/>
    </row>
    <row r="47" spans="1:13" ht="15">
      <c r="A47" s="51">
        <v>0.1</v>
      </c>
      <c r="B47" s="54">
        <f aca="true" t="shared" si="21" ref="B47:I47">B43*0.2</f>
        <v>4130</v>
      </c>
      <c r="C47" s="54">
        <f t="shared" si="21"/>
        <v>4720</v>
      </c>
      <c r="D47" s="54">
        <f t="shared" si="21"/>
        <v>5310</v>
      </c>
      <c r="E47" s="54">
        <f t="shared" si="21"/>
        <v>5900</v>
      </c>
      <c r="F47" s="54">
        <f t="shared" si="21"/>
        <v>6380</v>
      </c>
      <c r="G47" s="54">
        <f t="shared" si="21"/>
        <v>6850</v>
      </c>
      <c r="H47" s="54">
        <f t="shared" si="21"/>
        <v>7320</v>
      </c>
      <c r="I47" s="24">
        <f t="shared" si="21"/>
        <v>7790</v>
      </c>
      <c r="J47" s="47"/>
      <c r="K47" s="47"/>
      <c r="L47" s="42"/>
      <c r="M47" s="42"/>
    </row>
    <row r="48" spans="1:13" ht="15">
      <c r="A48" s="51"/>
      <c r="B48" s="54"/>
      <c r="C48" s="54"/>
      <c r="D48" s="54"/>
      <c r="E48" s="54"/>
      <c r="F48" s="54"/>
      <c r="G48" s="54"/>
      <c r="H48" s="54"/>
      <c r="I48" s="24"/>
      <c r="J48" s="47"/>
      <c r="K48" s="47"/>
      <c r="L48" s="42"/>
      <c r="M48" s="42"/>
    </row>
    <row r="49" spans="1:13" s="56" customFormat="1" ht="15.75">
      <c r="A49" s="3" t="s">
        <v>24</v>
      </c>
      <c r="B49" s="127"/>
      <c r="C49" s="127"/>
      <c r="D49" s="127"/>
      <c r="E49" s="127"/>
      <c r="F49" s="127"/>
      <c r="G49" s="127"/>
      <c r="H49" s="127"/>
      <c r="I49" s="127"/>
      <c r="J49" s="84"/>
      <c r="K49" s="84"/>
      <c r="L49" s="85"/>
      <c r="M49" s="85"/>
    </row>
    <row r="50" spans="1:13" s="56" customFormat="1" ht="15">
      <c r="A50" s="85" t="s">
        <v>91</v>
      </c>
      <c r="B50" s="127"/>
      <c r="C50" s="127"/>
      <c r="D50" s="127"/>
      <c r="E50" s="127"/>
      <c r="F50" s="127"/>
      <c r="G50" s="127"/>
      <c r="H50" s="127"/>
      <c r="I50" s="127"/>
      <c r="J50" s="84"/>
      <c r="K50" s="84"/>
      <c r="L50" s="85"/>
      <c r="M50" s="85"/>
    </row>
    <row r="51" spans="1:13" s="56" customFormat="1" ht="15">
      <c r="A51" s="85" t="s">
        <v>230</v>
      </c>
      <c r="B51" s="127"/>
      <c r="C51" s="127"/>
      <c r="D51" s="127"/>
      <c r="E51" s="127"/>
      <c r="F51" s="127"/>
      <c r="G51" s="127"/>
      <c r="H51" s="127"/>
      <c r="I51" s="127"/>
      <c r="J51" s="85"/>
      <c r="K51" s="85"/>
      <c r="L51" s="85"/>
      <c r="M51" s="85"/>
    </row>
    <row r="52" spans="1:13" s="56" customFormat="1" ht="15">
      <c r="A52" s="128" t="s">
        <v>70</v>
      </c>
      <c r="B52" s="24">
        <f>(B55*2.4)</f>
        <v>57120</v>
      </c>
      <c r="C52" s="24">
        <f aca="true" t="shared" si="22" ref="C52:I52">(C55*2.4)</f>
        <v>65280</v>
      </c>
      <c r="D52" s="24">
        <f t="shared" si="22"/>
        <v>73440</v>
      </c>
      <c r="E52" s="24">
        <f t="shared" si="22"/>
        <v>81600</v>
      </c>
      <c r="F52" s="24">
        <f t="shared" si="22"/>
        <v>88200</v>
      </c>
      <c r="G52" s="24">
        <f t="shared" si="22"/>
        <v>94680</v>
      </c>
      <c r="H52" s="24">
        <f t="shared" si="22"/>
        <v>101280</v>
      </c>
      <c r="I52" s="24">
        <f t="shared" si="22"/>
        <v>107760</v>
      </c>
      <c r="J52" s="109"/>
      <c r="K52" s="109"/>
      <c r="L52" s="85"/>
      <c r="M52" s="85"/>
    </row>
    <row r="53" spans="1:13" s="56" customFormat="1" ht="15">
      <c r="A53" s="129">
        <v>0.8</v>
      </c>
      <c r="B53" s="185">
        <v>38100</v>
      </c>
      <c r="C53" s="185">
        <v>43550</v>
      </c>
      <c r="D53" s="185">
        <v>49000</v>
      </c>
      <c r="E53" s="185">
        <v>54400</v>
      </c>
      <c r="F53" s="185">
        <v>58800</v>
      </c>
      <c r="G53" s="185">
        <v>63150</v>
      </c>
      <c r="H53" s="185">
        <v>67500</v>
      </c>
      <c r="I53" s="185">
        <v>71850</v>
      </c>
      <c r="J53" s="127"/>
      <c r="K53" s="127"/>
      <c r="L53" s="85"/>
      <c r="M53" s="85"/>
    </row>
    <row r="54" spans="1:13" s="56" customFormat="1" ht="15">
      <c r="A54" s="130">
        <v>0.6</v>
      </c>
      <c r="B54" s="24">
        <f aca="true" t="shared" si="23" ref="B54:I54">B55*1.2</f>
        <v>28560.000000000004</v>
      </c>
      <c r="C54" s="24">
        <f t="shared" si="23"/>
        <v>32640.000000000004</v>
      </c>
      <c r="D54" s="24">
        <f t="shared" si="23"/>
        <v>36720.00000000001</v>
      </c>
      <c r="E54" s="24">
        <f t="shared" si="23"/>
        <v>40800.00000000001</v>
      </c>
      <c r="F54" s="24">
        <f t="shared" si="23"/>
        <v>44100.00000000001</v>
      </c>
      <c r="G54" s="24">
        <f t="shared" si="23"/>
        <v>47340.00000000001</v>
      </c>
      <c r="H54" s="24">
        <f t="shared" si="23"/>
        <v>50640.00000000001</v>
      </c>
      <c r="I54" s="24">
        <f t="shared" si="23"/>
        <v>53880.00000000001</v>
      </c>
      <c r="J54" s="109"/>
      <c r="K54" s="109"/>
      <c r="L54" s="85"/>
      <c r="M54" s="85"/>
    </row>
    <row r="55" spans="1:13" s="56" customFormat="1" ht="15">
      <c r="A55" s="130">
        <v>0.5</v>
      </c>
      <c r="B55" s="185">
        <v>23800</v>
      </c>
      <c r="C55" s="185">
        <v>27200</v>
      </c>
      <c r="D55" s="185">
        <v>30600</v>
      </c>
      <c r="E55" s="185">
        <v>34000</v>
      </c>
      <c r="F55" s="185">
        <v>36750</v>
      </c>
      <c r="G55" s="185">
        <v>39450</v>
      </c>
      <c r="H55" s="185">
        <v>42200</v>
      </c>
      <c r="I55" s="185">
        <v>44900</v>
      </c>
      <c r="J55" s="127"/>
      <c r="K55" s="127"/>
      <c r="L55" s="85"/>
      <c r="M55" s="85"/>
    </row>
    <row r="56" spans="1:13" s="56" customFormat="1" ht="15">
      <c r="A56" s="130">
        <v>0.4</v>
      </c>
      <c r="B56" s="24">
        <f aca="true" t="shared" si="24" ref="B56:I56">B55*0.8</f>
        <v>19040</v>
      </c>
      <c r="C56" s="24">
        <f t="shared" si="24"/>
        <v>21760</v>
      </c>
      <c r="D56" s="24">
        <f t="shared" si="24"/>
        <v>24480</v>
      </c>
      <c r="E56" s="24">
        <f t="shared" si="24"/>
        <v>27200</v>
      </c>
      <c r="F56" s="24">
        <f t="shared" si="24"/>
        <v>29400</v>
      </c>
      <c r="G56" s="24">
        <f t="shared" si="24"/>
        <v>31560</v>
      </c>
      <c r="H56" s="24">
        <f t="shared" si="24"/>
        <v>33760</v>
      </c>
      <c r="I56" s="24">
        <f t="shared" si="24"/>
        <v>35920</v>
      </c>
      <c r="J56" s="109"/>
      <c r="K56" s="109"/>
      <c r="L56" s="85"/>
      <c r="M56" s="85"/>
    </row>
    <row r="57" spans="1:13" s="56" customFormat="1" ht="15">
      <c r="A57" s="130">
        <v>0.3</v>
      </c>
      <c r="B57" s="24">
        <f>B55*0.6</f>
        <v>14280</v>
      </c>
      <c r="C57" s="24">
        <f aca="true" t="shared" si="25" ref="C57:I57">C55*0.6</f>
        <v>16320</v>
      </c>
      <c r="D57" s="24">
        <f t="shared" si="25"/>
        <v>18360</v>
      </c>
      <c r="E57" s="24">
        <f t="shared" si="25"/>
        <v>20400</v>
      </c>
      <c r="F57" s="24">
        <f t="shared" si="25"/>
        <v>22050</v>
      </c>
      <c r="G57" s="24">
        <f t="shared" si="25"/>
        <v>23670</v>
      </c>
      <c r="H57" s="24">
        <f t="shared" si="25"/>
        <v>25320</v>
      </c>
      <c r="I57" s="24">
        <f t="shared" si="25"/>
        <v>26940</v>
      </c>
      <c r="J57" s="109"/>
      <c r="K57" s="109"/>
      <c r="L57" s="85"/>
      <c r="M57" s="85"/>
    </row>
    <row r="58" spans="1:13" s="56" customFormat="1" ht="15">
      <c r="A58" s="130">
        <v>0.2</v>
      </c>
      <c r="B58" s="24">
        <f aca="true" t="shared" si="26" ref="B58:I58">B55*0.4</f>
        <v>9520</v>
      </c>
      <c r="C58" s="24">
        <f t="shared" si="26"/>
        <v>10880</v>
      </c>
      <c r="D58" s="24">
        <f t="shared" si="26"/>
        <v>12240</v>
      </c>
      <c r="E58" s="24">
        <f t="shared" si="26"/>
        <v>13600</v>
      </c>
      <c r="F58" s="24">
        <f t="shared" si="26"/>
        <v>14700</v>
      </c>
      <c r="G58" s="24">
        <f t="shared" si="26"/>
        <v>15780</v>
      </c>
      <c r="H58" s="24">
        <f t="shared" si="26"/>
        <v>16880</v>
      </c>
      <c r="I58" s="24">
        <f t="shared" si="26"/>
        <v>17960</v>
      </c>
      <c r="J58" s="109"/>
      <c r="K58" s="109"/>
      <c r="L58" s="85"/>
      <c r="M58" s="85"/>
    </row>
    <row r="59" spans="1:13" s="56" customFormat="1" ht="15">
      <c r="A59" s="130">
        <v>0.1</v>
      </c>
      <c r="B59" s="24">
        <f aca="true" t="shared" si="27" ref="B59:I59">B55*0.2</f>
        <v>4760</v>
      </c>
      <c r="C59" s="24">
        <f t="shared" si="27"/>
        <v>5440</v>
      </c>
      <c r="D59" s="24">
        <f t="shared" si="27"/>
        <v>6120</v>
      </c>
      <c r="E59" s="24">
        <f t="shared" si="27"/>
        <v>6800</v>
      </c>
      <c r="F59" s="24">
        <f t="shared" si="27"/>
        <v>7350</v>
      </c>
      <c r="G59" s="24">
        <f t="shared" si="27"/>
        <v>7890</v>
      </c>
      <c r="H59" s="24">
        <f t="shared" si="27"/>
        <v>8440</v>
      </c>
      <c r="I59" s="24">
        <f t="shared" si="27"/>
        <v>8980</v>
      </c>
      <c r="J59" s="109"/>
      <c r="K59" s="109"/>
      <c r="L59" s="85"/>
      <c r="M59" s="85"/>
    </row>
    <row r="60" spans="1:13" s="56" customFormat="1" ht="16.5" customHeight="1">
      <c r="A60" s="84"/>
      <c r="B60" s="127"/>
      <c r="C60" s="127"/>
      <c r="D60" s="127"/>
      <c r="E60" s="127"/>
      <c r="F60" s="127"/>
      <c r="G60" s="127"/>
      <c r="H60" s="127"/>
      <c r="I60" s="127"/>
      <c r="J60" s="84"/>
      <c r="K60" s="84"/>
      <c r="L60" s="85"/>
      <c r="M60" s="85"/>
    </row>
    <row r="61" spans="1:13" s="56" customFormat="1" ht="15">
      <c r="A61" s="131" t="s">
        <v>229</v>
      </c>
      <c r="B61" s="54"/>
      <c r="C61" s="54"/>
      <c r="D61" s="54"/>
      <c r="E61" s="54"/>
      <c r="F61" s="54"/>
      <c r="G61" s="54"/>
      <c r="H61" s="54"/>
      <c r="I61" s="24"/>
      <c r="J61" s="109"/>
      <c r="K61" s="109"/>
      <c r="L61" s="85"/>
      <c r="M61" s="85"/>
    </row>
    <row r="62" spans="1:13" s="56" customFormat="1" ht="15">
      <c r="A62" s="130">
        <v>0.6</v>
      </c>
      <c r="B62" s="54">
        <f aca="true" t="shared" si="28" ref="B62:I62">B63*1.2</f>
        <v>29040.000000000004</v>
      </c>
      <c r="C62" s="54">
        <f>C63*1.2</f>
        <v>33180</v>
      </c>
      <c r="D62" s="54">
        <f t="shared" si="28"/>
        <v>37320.00000000001</v>
      </c>
      <c r="E62" s="54">
        <f t="shared" si="28"/>
        <v>41460.00000000001</v>
      </c>
      <c r="F62" s="54">
        <f t="shared" si="28"/>
        <v>44820.00000000001</v>
      </c>
      <c r="G62" s="54">
        <f t="shared" si="28"/>
        <v>48120.00000000001</v>
      </c>
      <c r="H62" s="54">
        <f t="shared" si="28"/>
        <v>51420.00000000001</v>
      </c>
      <c r="I62" s="24">
        <f t="shared" si="28"/>
        <v>54780.00000000001</v>
      </c>
      <c r="J62" s="109"/>
      <c r="K62" s="109"/>
      <c r="L62" s="85"/>
      <c r="M62" s="85"/>
    </row>
    <row r="63" spans="1:13" s="56" customFormat="1" ht="15">
      <c r="A63" s="130">
        <v>0.5</v>
      </c>
      <c r="B63" s="185">
        <v>24200</v>
      </c>
      <c r="C63" s="185">
        <v>27650</v>
      </c>
      <c r="D63" s="185">
        <v>31100</v>
      </c>
      <c r="E63" s="185">
        <v>34550</v>
      </c>
      <c r="F63" s="185">
        <v>37350</v>
      </c>
      <c r="G63" s="185">
        <v>40100</v>
      </c>
      <c r="H63" s="185">
        <v>42850</v>
      </c>
      <c r="I63" s="185">
        <v>45650</v>
      </c>
      <c r="J63" s="109"/>
      <c r="K63" s="109"/>
      <c r="L63" s="85"/>
      <c r="M63" s="85"/>
    </row>
    <row r="64" spans="1:13" s="56" customFormat="1" ht="15">
      <c r="A64" s="130">
        <v>0.4</v>
      </c>
      <c r="B64" s="54">
        <f aca="true" t="shared" si="29" ref="B64:I64">B63*0.8</f>
        <v>19360</v>
      </c>
      <c r="C64" s="54">
        <f t="shared" si="29"/>
        <v>22120</v>
      </c>
      <c r="D64" s="54">
        <f t="shared" si="29"/>
        <v>24880</v>
      </c>
      <c r="E64" s="54">
        <f t="shared" si="29"/>
        <v>27640</v>
      </c>
      <c r="F64" s="54">
        <f t="shared" si="29"/>
        <v>29880</v>
      </c>
      <c r="G64" s="54">
        <f t="shared" si="29"/>
        <v>32080</v>
      </c>
      <c r="H64" s="54">
        <f t="shared" si="29"/>
        <v>34280</v>
      </c>
      <c r="I64" s="24">
        <f t="shared" si="29"/>
        <v>36520</v>
      </c>
      <c r="J64" s="109"/>
      <c r="K64" s="109"/>
      <c r="L64" s="85"/>
      <c r="M64" s="85"/>
    </row>
    <row r="65" spans="1:13" s="56" customFormat="1" ht="15">
      <c r="A65" s="130">
        <v>0.3</v>
      </c>
      <c r="B65" s="54">
        <f>B63*0.6</f>
        <v>14520</v>
      </c>
      <c r="C65" s="54">
        <f aca="true" t="shared" si="30" ref="C65:I65">C63*0.6</f>
        <v>16590</v>
      </c>
      <c r="D65" s="54">
        <f t="shared" si="30"/>
        <v>18660</v>
      </c>
      <c r="E65" s="54">
        <f t="shared" si="30"/>
        <v>20730</v>
      </c>
      <c r="F65" s="54">
        <f t="shared" si="30"/>
        <v>22410</v>
      </c>
      <c r="G65" s="54">
        <f t="shared" si="30"/>
        <v>24060</v>
      </c>
      <c r="H65" s="54">
        <f t="shared" si="30"/>
        <v>25710</v>
      </c>
      <c r="I65" s="24">
        <f t="shared" si="30"/>
        <v>27390</v>
      </c>
      <c r="J65" s="109"/>
      <c r="K65" s="109"/>
      <c r="L65" s="85"/>
      <c r="M65" s="85"/>
    </row>
    <row r="66" spans="1:13" s="56" customFormat="1" ht="15">
      <c r="A66" s="130">
        <v>0.2</v>
      </c>
      <c r="B66" s="54">
        <f aca="true" t="shared" si="31" ref="B66:I66">B63*0.4</f>
        <v>9680</v>
      </c>
      <c r="C66" s="54">
        <f t="shared" si="31"/>
        <v>11060</v>
      </c>
      <c r="D66" s="54">
        <f t="shared" si="31"/>
        <v>12440</v>
      </c>
      <c r="E66" s="54">
        <f t="shared" si="31"/>
        <v>13820</v>
      </c>
      <c r="F66" s="54">
        <f t="shared" si="31"/>
        <v>14940</v>
      </c>
      <c r="G66" s="54">
        <f t="shared" si="31"/>
        <v>16040</v>
      </c>
      <c r="H66" s="54">
        <f t="shared" si="31"/>
        <v>17140</v>
      </c>
      <c r="I66" s="24">
        <f t="shared" si="31"/>
        <v>18260</v>
      </c>
      <c r="J66" s="109"/>
      <c r="K66" s="109"/>
      <c r="L66" s="85"/>
      <c r="M66" s="85"/>
    </row>
    <row r="67" spans="1:13" s="56" customFormat="1" ht="15">
      <c r="A67" s="130">
        <v>0.1</v>
      </c>
      <c r="B67" s="54">
        <f aca="true" t="shared" si="32" ref="B67:I67">B63*0.2</f>
        <v>4840</v>
      </c>
      <c r="C67" s="54">
        <f t="shared" si="32"/>
        <v>5530</v>
      </c>
      <c r="D67" s="54">
        <f t="shared" si="32"/>
        <v>6220</v>
      </c>
      <c r="E67" s="54">
        <f t="shared" si="32"/>
        <v>6910</v>
      </c>
      <c r="F67" s="54">
        <f t="shared" si="32"/>
        <v>7470</v>
      </c>
      <c r="G67" s="54">
        <f t="shared" si="32"/>
        <v>8020</v>
      </c>
      <c r="H67" s="54">
        <f t="shared" si="32"/>
        <v>8570</v>
      </c>
      <c r="I67" s="24">
        <f t="shared" si="32"/>
        <v>9130</v>
      </c>
      <c r="J67" s="109"/>
      <c r="K67" s="109"/>
      <c r="L67" s="85"/>
      <c r="M67" s="85"/>
    </row>
    <row r="68" spans="1:13" ht="15">
      <c r="A68" s="44"/>
      <c r="B68" s="50"/>
      <c r="C68" s="50"/>
      <c r="D68" s="50"/>
      <c r="E68" s="50"/>
      <c r="F68" s="50"/>
      <c r="G68" s="50"/>
      <c r="H68" s="50"/>
      <c r="I68" s="50"/>
      <c r="J68" s="44"/>
      <c r="K68" s="44"/>
      <c r="L68" s="42"/>
      <c r="M68" s="42"/>
    </row>
    <row r="69" spans="1:13" ht="15" customHeight="1">
      <c r="A69" s="4" t="s">
        <v>25</v>
      </c>
      <c r="B69" s="50"/>
      <c r="C69" s="50"/>
      <c r="D69" s="50"/>
      <c r="E69" s="50"/>
      <c r="F69" s="50"/>
      <c r="G69" s="50"/>
      <c r="H69" s="50"/>
      <c r="I69" s="50"/>
      <c r="J69" s="44"/>
      <c r="K69" s="44"/>
      <c r="L69" s="42"/>
      <c r="M69" s="42"/>
    </row>
    <row r="70" spans="1:13" ht="15">
      <c r="A70" s="42" t="s">
        <v>26</v>
      </c>
      <c r="B70" s="50"/>
      <c r="C70" s="50"/>
      <c r="D70" s="50"/>
      <c r="E70" s="50"/>
      <c r="F70" s="50"/>
      <c r="G70" s="50"/>
      <c r="H70" s="50"/>
      <c r="I70" s="50"/>
      <c r="J70" s="44"/>
      <c r="K70" s="44"/>
      <c r="L70" s="42"/>
      <c r="M70" s="42"/>
    </row>
    <row r="71" spans="1:13" ht="15">
      <c r="A71" s="42" t="s">
        <v>94</v>
      </c>
      <c r="B71" s="50"/>
      <c r="C71" s="50"/>
      <c r="D71" s="50"/>
      <c r="E71" s="50"/>
      <c r="F71" s="50"/>
      <c r="G71" s="50"/>
      <c r="H71" s="50"/>
      <c r="I71" s="50"/>
      <c r="J71" s="44"/>
      <c r="K71" s="44"/>
      <c r="L71" s="42"/>
      <c r="M71" s="42"/>
    </row>
    <row r="72" spans="1:13" ht="15">
      <c r="A72" s="42" t="s">
        <v>230</v>
      </c>
      <c r="B72" s="50"/>
      <c r="C72" s="50"/>
      <c r="D72" s="50"/>
      <c r="E72" s="50"/>
      <c r="F72" s="50"/>
      <c r="G72" s="50"/>
      <c r="H72" s="50"/>
      <c r="I72" s="50"/>
      <c r="J72" s="44"/>
      <c r="K72" s="44"/>
      <c r="L72" s="42"/>
      <c r="M72" s="42"/>
    </row>
    <row r="73" spans="1:13" ht="15">
      <c r="A73" s="48" t="s">
        <v>70</v>
      </c>
      <c r="B73" s="24">
        <f>(B76*2.4)</f>
        <v>63720</v>
      </c>
      <c r="C73" s="24">
        <f aca="true" t="shared" si="33" ref="C73:I73">(C76*2.4)</f>
        <v>72840</v>
      </c>
      <c r="D73" s="24">
        <f t="shared" si="33"/>
        <v>81960</v>
      </c>
      <c r="E73" s="24">
        <f t="shared" si="33"/>
        <v>90960</v>
      </c>
      <c r="F73" s="24">
        <f t="shared" si="33"/>
        <v>98280</v>
      </c>
      <c r="G73" s="24">
        <f t="shared" si="33"/>
        <v>105600</v>
      </c>
      <c r="H73" s="24">
        <f t="shared" si="33"/>
        <v>112800</v>
      </c>
      <c r="I73" s="24">
        <f t="shared" si="33"/>
        <v>120120</v>
      </c>
      <c r="J73" s="47"/>
      <c r="K73" s="47"/>
      <c r="L73" s="42"/>
      <c r="M73" s="42"/>
    </row>
    <row r="74" spans="1:13" ht="15">
      <c r="A74" s="49">
        <v>0.8</v>
      </c>
      <c r="B74" s="185">
        <v>42500</v>
      </c>
      <c r="C74" s="185">
        <v>48550</v>
      </c>
      <c r="D74" s="185">
        <v>54600</v>
      </c>
      <c r="E74" s="185">
        <v>60650</v>
      </c>
      <c r="F74" s="185">
        <v>65550</v>
      </c>
      <c r="G74" s="185">
        <v>70400</v>
      </c>
      <c r="H74" s="185">
        <v>75250</v>
      </c>
      <c r="I74" s="185">
        <v>80100</v>
      </c>
      <c r="J74" s="50"/>
      <c r="K74" s="50"/>
      <c r="L74" s="42"/>
      <c r="M74" s="42"/>
    </row>
    <row r="75" spans="1:13" ht="15">
      <c r="A75" s="51">
        <v>0.6</v>
      </c>
      <c r="B75" s="24">
        <f aca="true" t="shared" si="34" ref="B75:I75">B76*1.2</f>
        <v>31860.000000000004</v>
      </c>
      <c r="C75" s="24">
        <f t="shared" si="34"/>
        <v>36420.00000000001</v>
      </c>
      <c r="D75" s="24">
        <f t="shared" si="34"/>
        <v>40980.00000000001</v>
      </c>
      <c r="E75" s="24">
        <f t="shared" si="34"/>
        <v>45480.00000000001</v>
      </c>
      <c r="F75" s="24">
        <f t="shared" si="34"/>
        <v>49140.00000000001</v>
      </c>
      <c r="G75" s="24">
        <f t="shared" si="34"/>
        <v>52800.00000000001</v>
      </c>
      <c r="H75" s="24">
        <f t="shared" si="34"/>
        <v>56400.00000000001</v>
      </c>
      <c r="I75" s="24">
        <f t="shared" si="34"/>
        <v>60060.00000000001</v>
      </c>
      <c r="J75" s="47"/>
      <c r="K75" s="47"/>
      <c r="L75" s="42"/>
      <c r="M75" s="42"/>
    </row>
    <row r="76" spans="1:13" ht="15">
      <c r="A76" s="51">
        <v>0.5</v>
      </c>
      <c r="B76" s="185">
        <v>26550</v>
      </c>
      <c r="C76" s="185">
        <v>30350</v>
      </c>
      <c r="D76" s="185">
        <v>34150</v>
      </c>
      <c r="E76" s="185">
        <v>37900</v>
      </c>
      <c r="F76" s="185">
        <v>40950</v>
      </c>
      <c r="G76" s="185">
        <v>44000</v>
      </c>
      <c r="H76" s="185">
        <v>47000</v>
      </c>
      <c r="I76" s="185">
        <v>50050</v>
      </c>
      <c r="J76" s="50"/>
      <c r="K76" s="50"/>
      <c r="L76" s="42"/>
      <c r="M76" s="42"/>
    </row>
    <row r="77" spans="1:13" ht="15">
      <c r="A77" s="51">
        <v>0.4</v>
      </c>
      <c r="B77" s="24">
        <f aca="true" t="shared" si="35" ref="B77:I77">B76*0.8</f>
        <v>21240</v>
      </c>
      <c r="C77" s="24">
        <f t="shared" si="35"/>
        <v>24280</v>
      </c>
      <c r="D77" s="24">
        <f t="shared" si="35"/>
        <v>27320</v>
      </c>
      <c r="E77" s="24">
        <f t="shared" si="35"/>
        <v>30320</v>
      </c>
      <c r="F77" s="24">
        <f t="shared" si="35"/>
        <v>32760</v>
      </c>
      <c r="G77" s="24">
        <f t="shared" si="35"/>
        <v>35200</v>
      </c>
      <c r="H77" s="24">
        <f t="shared" si="35"/>
        <v>37600</v>
      </c>
      <c r="I77" s="24">
        <f t="shared" si="35"/>
        <v>40040</v>
      </c>
      <c r="J77" s="47"/>
      <c r="K77" s="47"/>
      <c r="L77" s="42"/>
      <c r="M77" s="42"/>
    </row>
    <row r="78" spans="1:13" ht="15">
      <c r="A78" s="51">
        <v>0.3</v>
      </c>
      <c r="B78" s="24">
        <f>B76*0.6</f>
        <v>15930</v>
      </c>
      <c r="C78" s="24">
        <f aca="true" t="shared" si="36" ref="C78:I78">C76*0.6</f>
        <v>18210</v>
      </c>
      <c r="D78" s="24">
        <f t="shared" si="36"/>
        <v>20490</v>
      </c>
      <c r="E78" s="24">
        <f t="shared" si="36"/>
        <v>22740</v>
      </c>
      <c r="F78" s="24">
        <f t="shared" si="36"/>
        <v>24570</v>
      </c>
      <c r="G78" s="24">
        <f t="shared" si="36"/>
        <v>26400</v>
      </c>
      <c r="H78" s="24">
        <f t="shared" si="36"/>
        <v>28200</v>
      </c>
      <c r="I78" s="24">
        <f t="shared" si="36"/>
        <v>30030</v>
      </c>
      <c r="J78" s="47"/>
      <c r="K78" s="47"/>
      <c r="L78" s="42"/>
      <c r="M78" s="42"/>
    </row>
    <row r="79" spans="1:13" ht="15">
      <c r="A79" s="51">
        <v>0.2</v>
      </c>
      <c r="B79" s="24">
        <f aca="true" t="shared" si="37" ref="B79:I79">B76*0.4</f>
        <v>10620</v>
      </c>
      <c r="C79" s="24">
        <f t="shared" si="37"/>
        <v>12140</v>
      </c>
      <c r="D79" s="24">
        <f t="shared" si="37"/>
        <v>13660</v>
      </c>
      <c r="E79" s="24">
        <f t="shared" si="37"/>
        <v>15160</v>
      </c>
      <c r="F79" s="24">
        <f t="shared" si="37"/>
        <v>16380</v>
      </c>
      <c r="G79" s="24">
        <f t="shared" si="37"/>
        <v>17600</v>
      </c>
      <c r="H79" s="24">
        <f t="shared" si="37"/>
        <v>18800</v>
      </c>
      <c r="I79" s="24">
        <f t="shared" si="37"/>
        <v>20020</v>
      </c>
      <c r="J79" s="47"/>
      <c r="K79" s="47"/>
      <c r="L79" s="42"/>
      <c r="M79" s="42"/>
    </row>
    <row r="80" spans="1:13" ht="15">
      <c r="A80" s="51">
        <v>0.1</v>
      </c>
      <c r="B80" s="24">
        <f aca="true" t="shared" si="38" ref="B80:I80">B76*0.2</f>
        <v>5310</v>
      </c>
      <c r="C80" s="24">
        <f t="shared" si="38"/>
        <v>6070</v>
      </c>
      <c r="D80" s="24">
        <f t="shared" si="38"/>
        <v>6830</v>
      </c>
      <c r="E80" s="24">
        <f t="shared" si="38"/>
        <v>7580</v>
      </c>
      <c r="F80" s="24">
        <f t="shared" si="38"/>
        <v>8190</v>
      </c>
      <c r="G80" s="24">
        <f t="shared" si="38"/>
        <v>8800</v>
      </c>
      <c r="H80" s="24">
        <f t="shared" si="38"/>
        <v>9400</v>
      </c>
      <c r="I80" s="24">
        <f t="shared" si="38"/>
        <v>10010</v>
      </c>
      <c r="J80" s="47"/>
      <c r="K80" s="47"/>
      <c r="L80" s="42"/>
      <c r="M80" s="42"/>
    </row>
    <row r="81" spans="1:13" ht="15">
      <c r="A81" s="51"/>
      <c r="B81" s="50"/>
      <c r="C81" s="50"/>
      <c r="D81" s="50"/>
      <c r="E81" s="50"/>
      <c r="F81" s="50"/>
      <c r="G81" s="50"/>
      <c r="H81" s="50"/>
      <c r="I81" s="50"/>
      <c r="J81" s="44"/>
      <c r="K81" s="44"/>
      <c r="L81" s="42"/>
      <c r="M81" s="42"/>
    </row>
    <row r="82" spans="1:13" ht="15">
      <c r="A82" s="57" t="s">
        <v>229</v>
      </c>
      <c r="B82" s="54"/>
      <c r="C82" s="54"/>
      <c r="D82" s="54"/>
      <c r="E82" s="54"/>
      <c r="F82" s="54"/>
      <c r="G82" s="54"/>
      <c r="H82" s="54"/>
      <c r="I82" s="24"/>
      <c r="J82" s="47"/>
      <c r="K82" s="47"/>
      <c r="L82" s="42"/>
      <c r="M82" s="42"/>
    </row>
    <row r="83" spans="1:13" ht="15">
      <c r="A83" s="51">
        <v>0.6</v>
      </c>
      <c r="B83" s="54">
        <f aca="true" t="shared" si="39" ref="B83:I83">B84*1.2</f>
        <v>33540.00000000001</v>
      </c>
      <c r="C83" s="54">
        <f>C84*1.2</f>
        <v>38340</v>
      </c>
      <c r="D83" s="54">
        <f t="shared" si="39"/>
        <v>43140.00000000001</v>
      </c>
      <c r="E83" s="54">
        <f t="shared" si="39"/>
        <v>47880.00000000001</v>
      </c>
      <c r="F83" s="54">
        <f t="shared" si="39"/>
        <v>51720.00000000001</v>
      </c>
      <c r="G83" s="54">
        <f t="shared" si="39"/>
        <v>55560.00000000001</v>
      </c>
      <c r="H83" s="54">
        <f t="shared" si="39"/>
        <v>59400.00000000001</v>
      </c>
      <c r="I83" s="24">
        <f t="shared" si="39"/>
        <v>63240.00000000001</v>
      </c>
      <c r="J83" s="47"/>
      <c r="K83" s="47"/>
      <c r="L83" s="42"/>
      <c r="M83" s="42"/>
    </row>
    <row r="84" spans="1:13" ht="15">
      <c r="A84" s="51">
        <v>0.5</v>
      </c>
      <c r="B84" s="185">
        <v>27950</v>
      </c>
      <c r="C84" s="185">
        <v>31950</v>
      </c>
      <c r="D84" s="185">
        <v>35950</v>
      </c>
      <c r="E84" s="185">
        <v>39900</v>
      </c>
      <c r="F84" s="185">
        <v>43100</v>
      </c>
      <c r="G84" s="185">
        <v>46300</v>
      </c>
      <c r="H84" s="185">
        <v>49500</v>
      </c>
      <c r="I84" s="185">
        <v>52700</v>
      </c>
      <c r="J84" s="47"/>
      <c r="K84" s="47"/>
      <c r="L84" s="42"/>
      <c r="M84" s="42"/>
    </row>
    <row r="85" spans="1:13" ht="15">
      <c r="A85" s="51">
        <v>0.4</v>
      </c>
      <c r="B85" s="54">
        <f aca="true" t="shared" si="40" ref="B85:I85">B84*0.8</f>
        <v>22360</v>
      </c>
      <c r="C85" s="54">
        <f t="shared" si="40"/>
        <v>25560</v>
      </c>
      <c r="D85" s="54">
        <f t="shared" si="40"/>
        <v>28760</v>
      </c>
      <c r="E85" s="54">
        <f t="shared" si="40"/>
        <v>31920</v>
      </c>
      <c r="F85" s="54">
        <f t="shared" si="40"/>
        <v>34480</v>
      </c>
      <c r="G85" s="54">
        <f t="shared" si="40"/>
        <v>37040</v>
      </c>
      <c r="H85" s="54">
        <f t="shared" si="40"/>
        <v>39600</v>
      </c>
      <c r="I85" s="24">
        <f t="shared" si="40"/>
        <v>42160</v>
      </c>
      <c r="J85" s="47"/>
      <c r="K85" s="47"/>
      <c r="L85" s="42"/>
      <c r="M85" s="42"/>
    </row>
    <row r="86" spans="1:13" ht="15">
      <c r="A86" s="51">
        <v>0.3</v>
      </c>
      <c r="B86" s="54">
        <f>B84*0.6</f>
        <v>16770</v>
      </c>
      <c r="C86" s="54">
        <f aca="true" t="shared" si="41" ref="C86:I86">C84*0.6</f>
        <v>19170</v>
      </c>
      <c r="D86" s="54">
        <f t="shared" si="41"/>
        <v>21570</v>
      </c>
      <c r="E86" s="54">
        <f t="shared" si="41"/>
        <v>23940</v>
      </c>
      <c r="F86" s="54">
        <f t="shared" si="41"/>
        <v>25860</v>
      </c>
      <c r="G86" s="54">
        <f t="shared" si="41"/>
        <v>27780</v>
      </c>
      <c r="H86" s="54">
        <f t="shared" si="41"/>
        <v>29700</v>
      </c>
      <c r="I86" s="24">
        <f t="shared" si="41"/>
        <v>31620</v>
      </c>
      <c r="J86" s="47"/>
      <c r="K86" s="47"/>
      <c r="L86" s="42"/>
      <c r="M86" s="42"/>
    </row>
    <row r="87" spans="1:13" ht="15">
      <c r="A87" s="51">
        <v>0.2</v>
      </c>
      <c r="B87" s="54">
        <f aca="true" t="shared" si="42" ref="B87:I87">B84*0.4</f>
        <v>11180</v>
      </c>
      <c r="C87" s="54">
        <f t="shared" si="42"/>
        <v>12780</v>
      </c>
      <c r="D87" s="54">
        <f t="shared" si="42"/>
        <v>14380</v>
      </c>
      <c r="E87" s="54">
        <f t="shared" si="42"/>
        <v>15960</v>
      </c>
      <c r="F87" s="54">
        <f t="shared" si="42"/>
        <v>17240</v>
      </c>
      <c r="G87" s="54">
        <f t="shared" si="42"/>
        <v>18520</v>
      </c>
      <c r="H87" s="54">
        <f t="shared" si="42"/>
        <v>19800</v>
      </c>
      <c r="I87" s="24">
        <f t="shared" si="42"/>
        <v>21080</v>
      </c>
      <c r="J87" s="47"/>
      <c r="K87" s="47"/>
      <c r="L87" s="42"/>
      <c r="M87" s="42"/>
    </row>
    <row r="88" spans="1:13" ht="15">
      <c r="A88" s="51">
        <v>0.1</v>
      </c>
      <c r="B88" s="54">
        <f aca="true" t="shared" si="43" ref="B88:I88">B84*0.2</f>
        <v>5590</v>
      </c>
      <c r="C88" s="54">
        <f t="shared" si="43"/>
        <v>6390</v>
      </c>
      <c r="D88" s="54">
        <f t="shared" si="43"/>
        <v>7190</v>
      </c>
      <c r="E88" s="54">
        <f t="shared" si="43"/>
        <v>7980</v>
      </c>
      <c r="F88" s="54">
        <f t="shared" si="43"/>
        <v>8620</v>
      </c>
      <c r="G88" s="54">
        <f t="shared" si="43"/>
        <v>9260</v>
      </c>
      <c r="H88" s="54">
        <f t="shared" si="43"/>
        <v>9900</v>
      </c>
      <c r="I88" s="24">
        <f t="shared" si="43"/>
        <v>10540</v>
      </c>
      <c r="J88" s="47"/>
      <c r="K88" s="47"/>
      <c r="L88" s="42"/>
      <c r="M88" s="42"/>
    </row>
    <row r="89" spans="1:13" ht="15">
      <c r="A89" s="44"/>
      <c r="B89" s="50"/>
      <c r="C89" s="50"/>
      <c r="D89" s="50"/>
      <c r="E89" s="50"/>
      <c r="F89" s="50"/>
      <c r="G89" s="50"/>
      <c r="H89" s="50"/>
      <c r="I89" s="50"/>
      <c r="J89" s="44"/>
      <c r="K89" s="44"/>
      <c r="L89" s="42"/>
      <c r="M89" s="42"/>
    </row>
    <row r="90" spans="1:13" ht="15.75">
      <c r="A90" s="4" t="s">
        <v>29</v>
      </c>
      <c r="B90" s="50"/>
      <c r="C90" s="50"/>
      <c r="D90" s="50"/>
      <c r="E90" s="50"/>
      <c r="F90" s="50"/>
      <c r="G90" s="50"/>
      <c r="H90" s="50"/>
      <c r="I90" s="50"/>
      <c r="J90" s="44"/>
      <c r="K90" s="44"/>
      <c r="L90" s="42"/>
      <c r="M90" s="42"/>
    </row>
    <row r="91" spans="1:13" ht="15">
      <c r="A91" s="52" t="s">
        <v>30</v>
      </c>
      <c r="B91" s="50"/>
      <c r="C91" s="50"/>
      <c r="D91" s="50"/>
      <c r="E91" s="50"/>
      <c r="F91" s="50"/>
      <c r="G91" s="50"/>
      <c r="H91" s="50"/>
      <c r="I91" s="50"/>
      <c r="J91" s="44"/>
      <c r="K91" s="44"/>
      <c r="L91" s="42"/>
      <c r="M91" s="42"/>
    </row>
    <row r="92" spans="1:13" ht="15">
      <c r="A92" s="52" t="s">
        <v>230</v>
      </c>
      <c r="B92" s="50"/>
      <c r="C92" s="50"/>
      <c r="D92" s="50"/>
      <c r="E92" s="50"/>
      <c r="F92" s="50"/>
      <c r="G92" s="50"/>
      <c r="H92" s="50"/>
      <c r="I92" s="50"/>
      <c r="J92" s="44"/>
      <c r="K92" s="44"/>
      <c r="L92" s="42"/>
      <c r="M92" s="42"/>
    </row>
    <row r="93" spans="1:13" ht="15">
      <c r="A93" s="48" t="s">
        <v>70</v>
      </c>
      <c r="B93" s="24">
        <f>(B96*2.4)</f>
        <v>63000</v>
      </c>
      <c r="C93" s="24">
        <f aca="true" t="shared" si="44" ref="C93:I93">(C96*2.4)</f>
        <v>72000</v>
      </c>
      <c r="D93" s="24">
        <f t="shared" si="44"/>
        <v>81000</v>
      </c>
      <c r="E93" s="24">
        <f t="shared" si="44"/>
        <v>90000</v>
      </c>
      <c r="F93" s="24">
        <f t="shared" si="44"/>
        <v>97200</v>
      </c>
      <c r="G93" s="24">
        <f t="shared" si="44"/>
        <v>104400</v>
      </c>
      <c r="H93" s="24">
        <f t="shared" si="44"/>
        <v>111600</v>
      </c>
      <c r="I93" s="24">
        <f t="shared" si="44"/>
        <v>118800</v>
      </c>
      <c r="J93" s="47"/>
      <c r="K93" s="47"/>
      <c r="L93" s="42"/>
      <c r="M93" s="42"/>
    </row>
    <row r="94" spans="1:13" ht="15">
      <c r="A94" s="49">
        <v>0.8</v>
      </c>
      <c r="B94" s="185">
        <v>42000</v>
      </c>
      <c r="C94" s="185">
        <v>48000</v>
      </c>
      <c r="D94" s="185">
        <v>54000</v>
      </c>
      <c r="E94" s="185">
        <v>60000</v>
      </c>
      <c r="F94" s="185">
        <v>64800</v>
      </c>
      <c r="G94" s="185">
        <v>69600</v>
      </c>
      <c r="H94" s="185">
        <v>74400</v>
      </c>
      <c r="I94" s="185">
        <v>79200</v>
      </c>
      <c r="J94" s="50"/>
      <c r="K94" s="50"/>
      <c r="L94" s="42"/>
      <c r="M94" s="42"/>
    </row>
    <row r="95" spans="1:13" ht="15">
      <c r="A95" s="51">
        <v>0.6</v>
      </c>
      <c r="B95" s="24">
        <f aca="true" t="shared" si="45" ref="B95:I95">B96*1.2</f>
        <v>31500.000000000004</v>
      </c>
      <c r="C95" s="24">
        <f t="shared" si="45"/>
        <v>36000.00000000001</v>
      </c>
      <c r="D95" s="24">
        <f t="shared" si="45"/>
        <v>40500.00000000001</v>
      </c>
      <c r="E95" s="24">
        <f t="shared" si="45"/>
        <v>45000.00000000001</v>
      </c>
      <c r="F95" s="24">
        <f t="shared" si="45"/>
        <v>48600.00000000001</v>
      </c>
      <c r="G95" s="24">
        <f t="shared" si="45"/>
        <v>52200.00000000001</v>
      </c>
      <c r="H95" s="24">
        <f t="shared" si="45"/>
        <v>55800.00000000001</v>
      </c>
      <c r="I95" s="24">
        <f t="shared" si="45"/>
        <v>59400.00000000001</v>
      </c>
      <c r="J95" s="47"/>
      <c r="K95" s="47"/>
      <c r="L95" s="42"/>
      <c r="M95" s="42"/>
    </row>
    <row r="96" spans="1:13" ht="15">
      <c r="A96" s="51">
        <v>0.5</v>
      </c>
      <c r="B96" s="185">
        <v>26250</v>
      </c>
      <c r="C96" s="185">
        <v>30000</v>
      </c>
      <c r="D96" s="185">
        <v>33750</v>
      </c>
      <c r="E96" s="185">
        <v>37500</v>
      </c>
      <c r="F96" s="185">
        <v>40500</v>
      </c>
      <c r="G96" s="185">
        <v>43500</v>
      </c>
      <c r="H96" s="185">
        <v>46500</v>
      </c>
      <c r="I96" s="185">
        <v>49500</v>
      </c>
      <c r="J96" s="50"/>
      <c r="K96" s="50"/>
      <c r="L96" s="42"/>
      <c r="M96" s="42"/>
    </row>
    <row r="97" spans="1:13" ht="15">
      <c r="A97" s="51">
        <v>0.4</v>
      </c>
      <c r="B97" s="24">
        <f aca="true" t="shared" si="46" ref="B97:I97">B96*0.8</f>
        <v>21000</v>
      </c>
      <c r="C97" s="24">
        <f t="shared" si="46"/>
        <v>24000</v>
      </c>
      <c r="D97" s="24">
        <f t="shared" si="46"/>
        <v>27000</v>
      </c>
      <c r="E97" s="24">
        <f t="shared" si="46"/>
        <v>30000</v>
      </c>
      <c r="F97" s="24">
        <f t="shared" si="46"/>
        <v>32400</v>
      </c>
      <c r="G97" s="24">
        <f t="shared" si="46"/>
        <v>34800</v>
      </c>
      <c r="H97" s="24">
        <f t="shared" si="46"/>
        <v>37200</v>
      </c>
      <c r="I97" s="24">
        <f t="shared" si="46"/>
        <v>39600</v>
      </c>
      <c r="J97" s="47"/>
      <c r="K97" s="47"/>
      <c r="L97" s="42"/>
      <c r="M97" s="42"/>
    </row>
    <row r="98" spans="1:13" ht="15">
      <c r="A98" s="51">
        <v>0.3</v>
      </c>
      <c r="B98" s="24">
        <f>B96*0.6</f>
        <v>15750</v>
      </c>
      <c r="C98" s="24">
        <f aca="true" t="shared" si="47" ref="C98:I98">C96*0.6</f>
        <v>18000</v>
      </c>
      <c r="D98" s="24">
        <f t="shared" si="47"/>
        <v>20250</v>
      </c>
      <c r="E98" s="24">
        <f t="shared" si="47"/>
        <v>22500</v>
      </c>
      <c r="F98" s="24">
        <f t="shared" si="47"/>
        <v>24300</v>
      </c>
      <c r="G98" s="24">
        <f t="shared" si="47"/>
        <v>26100</v>
      </c>
      <c r="H98" s="24">
        <f t="shared" si="47"/>
        <v>27900</v>
      </c>
      <c r="I98" s="24">
        <f t="shared" si="47"/>
        <v>29700</v>
      </c>
      <c r="J98" s="47"/>
      <c r="K98" s="47"/>
      <c r="L98" s="42"/>
      <c r="M98" s="42"/>
    </row>
    <row r="99" spans="1:13" ht="15">
      <c r="A99" s="51">
        <v>0.2</v>
      </c>
      <c r="B99" s="24">
        <f aca="true" t="shared" si="48" ref="B99:I99">B96*0.4</f>
        <v>10500</v>
      </c>
      <c r="C99" s="24">
        <f t="shared" si="48"/>
        <v>12000</v>
      </c>
      <c r="D99" s="24">
        <f t="shared" si="48"/>
        <v>13500</v>
      </c>
      <c r="E99" s="24">
        <f t="shared" si="48"/>
        <v>15000</v>
      </c>
      <c r="F99" s="24">
        <f t="shared" si="48"/>
        <v>16200</v>
      </c>
      <c r="G99" s="24">
        <f t="shared" si="48"/>
        <v>17400</v>
      </c>
      <c r="H99" s="24">
        <f t="shared" si="48"/>
        <v>18600</v>
      </c>
      <c r="I99" s="24">
        <f t="shared" si="48"/>
        <v>19800</v>
      </c>
      <c r="J99" s="47"/>
      <c r="K99" s="47"/>
      <c r="L99" s="42"/>
      <c r="M99" s="42"/>
    </row>
    <row r="100" spans="1:13" ht="15">
      <c r="A100" s="51">
        <v>0.1</v>
      </c>
      <c r="B100" s="24">
        <f aca="true" t="shared" si="49" ref="B100:I100">B96*0.2</f>
        <v>5250</v>
      </c>
      <c r="C100" s="24">
        <f t="shared" si="49"/>
        <v>6000</v>
      </c>
      <c r="D100" s="24">
        <f t="shared" si="49"/>
        <v>6750</v>
      </c>
      <c r="E100" s="24">
        <f t="shared" si="49"/>
        <v>7500</v>
      </c>
      <c r="F100" s="24">
        <f t="shared" si="49"/>
        <v>8100</v>
      </c>
      <c r="G100" s="24">
        <f t="shared" si="49"/>
        <v>8700</v>
      </c>
      <c r="H100" s="24">
        <f t="shared" si="49"/>
        <v>9300</v>
      </c>
      <c r="I100" s="24">
        <f t="shared" si="49"/>
        <v>9900</v>
      </c>
      <c r="J100" s="47"/>
      <c r="K100" s="47"/>
      <c r="L100" s="42"/>
      <c r="M100" s="42"/>
    </row>
    <row r="101" spans="1:13" ht="15">
      <c r="A101" s="51"/>
      <c r="B101" s="24"/>
      <c r="C101" s="24"/>
      <c r="D101" s="24"/>
      <c r="E101" s="24"/>
      <c r="F101" s="24"/>
      <c r="G101" s="24"/>
      <c r="H101" s="24"/>
      <c r="I101" s="24"/>
      <c r="J101" s="47"/>
      <c r="K101" s="47"/>
      <c r="L101" s="42"/>
      <c r="M101" s="42"/>
    </row>
    <row r="102" spans="1:13" ht="15.75">
      <c r="A102" s="57" t="s">
        <v>229</v>
      </c>
      <c r="B102" s="152" t="s">
        <v>394</v>
      </c>
      <c r="C102" s="54"/>
      <c r="D102" s="54"/>
      <c r="E102" s="54"/>
      <c r="F102" s="54"/>
      <c r="G102" s="54"/>
      <c r="H102" s="54"/>
      <c r="I102" s="24"/>
      <c r="J102" s="47"/>
      <c r="K102" s="47"/>
      <c r="L102" s="42"/>
      <c r="M102" s="42"/>
    </row>
    <row r="103" spans="1:13" ht="15">
      <c r="A103" s="51">
        <v>0.6</v>
      </c>
      <c r="B103" s="54">
        <f aca="true" t="shared" si="50" ref="B103:I103">B104*1.2</f>
        <v>0</v>
      </c>
      <c r="C103" s="54">
        <f>C104*1.2</f>
        <v>0</v>
      </c>
      <c r="D103" s="54">
        <f t="shared" si="50"/>
        <v>0</v>
      </c>
      <c r="E103" s="54">
        <f t="shared" si="50"/>
        <v>0</v>
      </c>
      <c r="F103" s="54">
        <f t="shared" si="50"/>
        <v>0</v>
      </c>
      <c r="G103" s="54">
        <f t="shared" si="50"/>
        <v>0</v>
      </c>
      <c r="H103" s="54">
        <f t="shared" si="50"/>
        <v>0</v>
      </c>
      <c r="I103" s="24">
        <f t="shared" si="50"/>
        <v>0</v>
      </c>
      <c r="J103" s="47"/>
      <c r="K103" s="47"/>
      <c r="L103" s="42"/>
      <c r="M103" s="42"/>
    </row>
    <row r="104" spans="1:13" ht="15">
      <c r="A104" s="51">
        <v>0.5</v>
      </c>
      <c r="B104" s="75">
        <v>0</v>
      </c>
      <c r="C104" s="75">
        <v>0</v>
      </c>
      <c r="D104" s="75">
        <v>0</v>
      </c>
      <c r="E104" s="75">
        <v>0</v>
      </c>
      <c r="F104" s="75">
        <v>0</v>
      </c>
      <c r="G104" s="75">
        <v>0</v>
      </c>
      <c r="H104" s="75">
        <v>0</v>
      </c>
      <c r="I104" s="75">
        <v>0</v>
      </c>
      <c r="J104" s="47"/>
      <c r="K104" s="47"/>
      <c r="L104" s="42"/>
      <c r="M104" s="42"/>
    </row>
    <row r="105" spans="1:13" ht="15">
      <c r="A105" s="51">
        <v>0.4</v>
      </c>
      <c r="B105" s="54">
        <f aca="true" t="shared" si="51" ref="B105:I105">B104*0.8</f>
        <v>0</v>
      </c>
      <c r="C105" s="54">
        <f t="shared" si="51"/>
        <v>0</v>
      </c>
      <c r="D105" s="54">
        <f t="shared" si="51"/>
        <v>0</v>
      </c>
      <c r="E105" s="54">
        <f t="shared" si="51"/>
        <v>0</v>
      </c>
      <c r="F105" s="54">
        <f t="shared" si="51"/>
        <v>0</v>
      </c>
      <c r="G105" s="54">
        <f t="shared" si="51"/>
        <v>0</v>
      </c>
      <c r="H105" s="54">
        <f t="shared" si="51"/>
        <v>0</v>
      </c>
      <c r="I105" s="24">
        <f t="shared" si="51"/>
        <v>0</v>
      </c>
      <c r="J105" s="47"/>
      <c r="K105" s="47"/>
      <c r="L105" s="42"/>
      <c r="M105" s="42"/>
    </row>
    <row r="106" spans="1:13" ht="15">
      <c r="A106" s="51">
        <v>0.3</v>
      </c>
      <c r="B106" s="54">
        <f>B104*0.6</f>
        <v>0</v>
      </c>
      <c r="C106" s="54">
        <f aca="true" t="shared" si="52" ref="C106:I106">C104*0.6</f>
        <v>0</v>
      </c>
      <c r="D106" s="54">
        <f t="shared" si="52"/>
        <v>0</v>
      </c>
      <c r="E106" s="54">
        <f t="shared" si="52"/>
        <v>0</v>
      </c>
      <c r="F106" s="54">
        <f t="shared" si="52"/>
        <v>0</v>
      </c>
      <c r="G106" s="54">
        <f t="shared" si="52"/>
        <v>0</v>
      </c>
      <c r="H106" s="54">
        <f t="shared" si="52"/>
        <v>0</v>
      </c>
      <c r="I106" s="24">
        <f t="shared" si="52"/>
        <v>0</v>
      </c>
      <c r="J106" s="47"/>
      <c r="K106" s="47"/>
      <c r="L106" s="42"/>
      <c r="M106" s="42"/>
    </row>
    <row r="107" spans="1:13" ht="15">
      <c r="A107" s="51">
        <v>0.2</v>
      </c>
      <c r="B107" s="54">
        <f aca="true" t="shared" si="53" ref="B107:I107">B104*0.4</f>
        <v>0</v>
      </c>
      <c r="C107" s="54">
        <f t="shared" si="53"/>
        <v>0</v>
      </c>
      <c r="D107" s="54">
        <f t="shared" si="53"/>
        <v>0</v>
      </c>
      <c r="E107" s="54">
        <f t="shared" si="53"/>
        <v>0</v>
      </c>
      <c r="F107" s="54">
        <f t="shared" si="53"/>
        <v>0</v>
      </c>
      <c r="G107" s="54">
        <f t="shared" si="53"/>
        <v>0</v>
      </c>
      <c r="H107" s="54">
        <f t="shared" si="53"/>
        <v>0</v>
      </c>
      <c r="I107" s="24">
        <f t="shared" si="53"/>
        <v>0</v>
      </c>
      <c r="J107" s="47"/>
      <c r="K107" s="47"/>
      <c r="L107" s="42"/>
      <c r="M107" s="42"/>
    </row>
    <row r="108" spans="1:13" ht="15">
      <c r="A108" s="51">
        <v>0.1</v>
      </c>
      <c r="B108" s="54">
        <f aca="true" t="shared" si="54" ref="B108:I108">B104*0.2</f>
        <v>0</v>
      </c>
      <c r="C108" s="54">
        <f t="shared" si="54"/>
        <v>0</v>
      </c>
      <c r="D108" s="54">
        <f t="shared" si="54"/>
        <v>0</v>
      </c>
      <c r="E108" s="54">
        <f t="shared" si="54"/>
        <v>0</v>
      </c>
      <c r="F108" s="54">
        <f t="shared" si="54"/>
        <v>0</v>
      </c>
      <c r="G108" s="54">
        <f t="shared" si="54"/>
        <v>0</v>
      </c>
      <c r="H108" s="54">
        <f t="shared" si="54"/>
        <v>0</v>
      </c>
      <c r="I108" s="24">
        <f t="shared" si="54"/>
        <v>0</v>
      </c>
      <c r="J108" s="47"/>
      <c r="K108" s="47"/>
      <c r="L108" s="42"/>
      <c r="M108" s="42"/>
    </row>
    <row r="109" spans="1:13" ht="15">
      <c r="A109" s="44"/>
      <c r="B109" s="50"/>
      <c r="C109" s="50"/>
      <c r="D109" s="50"/>
      <c r="E109" s="50"/>
      <c r="F109" s="50"/>
      <c r="G109" s="50"/>
      <c r="H109" s="50"/>
      <c r="I109" s="50"/>
      <c r="J109" s="44"/>
      <c r="K109" s="44"/>
      <c r="L109" s="42"/>
      <c r="M109" s="42"/>
    </row>
    <row r="110" spans="1:13" ht="15.75">
      <c r="A110" s="4" t="s">
        <v>31</v>
      </c>
      <c r="B110" s="50"/>
      <c r="C110" s="50"/>
      <c r="D110" s="50"/>
      <c r="E110" s="50"/>
      <c r="F110" s="50"/>
      <c r="G110" s="50"/>
      <c r="H110" s="50"/>
      <c r="I110" s="50"/>
      <c r="J110" s="44"/>
      <c r="K110" s="44"/>
      <c r="L110" s="42"/>
      <c r="M110" s="42"/>
    </row>
    <row r="111" spans="1:13" ht="15">
      <c r="A111" s="52" t="s">
        <v>32</v>
      </c>
      <c r="B111" s="50"/>
      <c r="C111" s="50"/>
      <c r="D111" s="50"/>
      <c r="E111" s="50"/>
      <c r="F111" s="50"/>
      <c r="G111" s="50"/>
      <c r="H111" s="50"/>
      <c r="I111" s="50"/>
      <c r="J111" s="44"/>
      <c r="K111" s="44"/>
      <c r="L111" s="42"/>
      <c r="M111" s="42"/>
    </row>
    <row r="112" spans="1:13" ht="15">
      <c r="A112" s="52" t="s">
        <v>230</v>
      </c>
      <c r="B112" s="50"/>
      <c r="C112" s="50"/>
      <c r="D112" s="50"/>
      <c r="E112" s="50"/>
      <c r="F112" s="50"/>
      <c r="G112" s="50"/>
      <c r="H112" s="50"/>
      <c r="I112" s="50"/>
      <c r="J112" s="44"/>
      <c r="K112" s="44"/>
      <c r="L112" s="42"/>
      <c r="M112" s="42"/>
    </row>
    <row r="113" spans="1:13" ht="15">
      <c r="A113" s="48" t="s">
        <v>70</v>
      </c>
      <c r="B113" s="24">
        <f>(B116*2.4)</f>
        <v>66960</v>
      </c>
      <c r="C113" s="24">
        <f aca="true" t="shared" si="55" ref="C113:I113">(C116*2.4)</f>
        <v>76560</v>
      </c>
      <c r="D113" s="24">
        <f t="shared" si="55"/>
        <v>86160</v>
      </c>
      <c r="E113" s="24">
        <f t="shared" si="55"/>
        <v>95640</v>
      </c>
      <c r="F113" s="24">
        <f t="shared" si="55"/>
        <v>103320</v>
      </c>
      <c r="G113" s="24">
        <f t="shared" si="55"/>
        <v>111000</v>
      </c>
      <c r="H113" s="24">
        <f t="shared" si="55"/>
        <v>118680</v>
      </c>
      <c r="I113" s="24">
        <f t="shared" si="55"/>
        <v>126360</v>
      </c>
      <c r="J113" s="47"/>
      <c r="K113" s="47"/>
      <c r="L113" s="42"/>
      <c r="M113" s="42"/>
    </row>
    <row r="114" spans="1:13" ht="15">
      <c r="A114" s="49">
        <v>0.8</v>
      </c>
      <c r="B114" s="185">
        <v>44650</v>
      </c>
      <c r="C114" s="185">
        <v>51000</v>
      </c>
      <c r="D114" s="185">
        <v>57400</v>
      </c>
      <c r="E114" s="185">
        <v>63750</v>
      </c>
      <c r="F114" s="185">
        <v>68850</v>
      </c>
      <c r="G114" s="185">
        <v>73950</v>
      </c>
      <c r="H114" s="185">
        <v>79050</v>
      </c>
      <c r="I114" s="185">
        <v>84150</v>
      </c>
      <c r="J114" s="50"/>
      <c r="K114" s="50"/>
      <c r="L114" s="42"/>
      <c r="M114" s="42"/>
    </row>
    <row r="115" spans="1:13" ht="15">
      <c r="A115" s="51">
        <v>0.6</v>
      </c>
      <c r="B115" s="24">
        <f aca="true" t="shared" si="56" ref="B115:I115">B116*1.2</f>
        <v>33480.00000000001</v>
      </c>
      <c r="C115" s="24">
        <f t="shared" si="56"/>
        <v>38280.00000000001</v>
      </c>
      <c r="D115" s="24">
        <f t="shared" si="56"/>
        <v>43080.00000000001</v>
      </c>
      <c r="E115" s="24">
        <f t="shared" si="56"/>
        <v>47820.00000000001</v>
      </c>
      <c r="F115" s="24">
        <f t="shared" si="56"/>
        <v>51660.00000000001</v>
      </c>
      <c r="G115" s="24">
        <f t="shared" si="56"/>
        <v>55500.00000000001</v>
      </c>
      <c r="H115" s="24">
        <f t="shared" si="56"/>
        <v>59340.00000000001</v>
      </c>
      <c r="I115" s="24">
        <f t="shared" si="56"/>
        <v>63180.00000000001</v>
      </c>
      <c r="J115" s="47"/>
      <c r="K115" s="47"/>
      <c r="L115" s="42"/>
      <c r="M115" s="42"/>
    </row>
    <row r="116" spans="1:13" ht="15">
      <c r="A116" s="51">
        <v>0.5</v>
      </c>
      <c r="B116" s="185">
        <v>27900</v>
      </c>
      <c r="C116" s="185">
        <v>31900</v>
      </c>
      <c r="D116" s="185">
        <v>35900</v>
      </c>
      <c r="E116" s="185">
        <v>39850</v>
      </c>
      <c r="F116" s="185">
        <v>43050</v>
      </c>
      <c r="G116" s="185">
        <v>46250</v>
      </c>
      <c r="H116" s="185">
        <v>49450</v>
      </c>
      <c r="I116" s="185">
        <v>52650</v>
      </c>
      <c r="J116" s="50"/>
      <c r="K116" s="50"/>
      <c r="L116" s="42"/>
      <c r="M116" s="42"/>
    </row>
    <row r="117" spans="1:13" ht="15">
      <c r="A117" s="51">
        <v>0.4</v>
      </c>
      <c r="B117" s="24">
        <f aca="true" t="shared" si="57" ref="B117:I117">B116*0.8</f>
        <v>22320</v>
      </c>
      <c r="C117" s="24">
        <f t="shared" si="57"/>
        <v>25520</v>
      </c>
      <c r="D117" s="24">
        <f t="shared" si="57"/>
        <v>28720</v>
      </c>
      <c r="E117" s="24">
        <f t="shared" si="57"/>
        <v>31880</v>
      </c>
      <c r="F117" s="24">
        <f t="shared" si="57"/>
        <v>34440</v>
      </c>
      <c r="G117" s="24">
        <f t="shared" si="57"/>
        <v>37000</v>
      </c>
      <c r="H117" s="24">
        <f t="shared" si="57"/>
        <v>39560</v>
      </c>
      <c r="I117" s="24">
        <f t="shared" si="57"/>
        <v>42120</v>
      </c>
      <c r="J117" s="47"/>
      <c r="K117" s="47"/>
      <c r="L117" s="42"/>
      <c r="M117" s="42"/>
    </row>
    <row r="118" spans="1:13" ht="15">
      <c r="A118" s="51">
        <v>0.3</v>
      </c>
      <c r="B118" s="24">
        <f>B116*0.6</f>
        <v>16740</v>
      </c>
      <c r="C118" s="24">
        <f aca="true" t="shared" si="58" ref="C118:I118">C116*0.6</f>
        <v>19140</v>
      </c>
      <c r="D118" s="24">
        <f t="shared" si="58"/>
        <v>21540</v>
      </c>
      <c r="E118" s="24">
        <f t="shared" si="58"/>
        <v>23910</v>
      </c>
      <c r="F118" s="24">
        <f t="shared" si="58"/>
        <v>25830</v>
      </c>
      <c r="G118" s="24">
        <f t="shared" si="58"/>
        <v>27750</v>
      </c>
      <c r="H118" s="24">
        <f t="shared" si="58"/>
        <v>29670</v>
      </c>
      <c r="I118" s="24">
        <f t="shared" si="58"/>
        <v>31590</v>
      </c>
      <c r="J118" s="47"/>
      <c r="K118" s="47"/>
      <c r="L118" s="42"/>
      <c r="M118" s="42"/>
    </row>
    <row r="119" spans="1:13" ht="15">
      <c r="A119" s="51">
        <v>0.2</v>
      </c>
      <c r="B119" s="24">
        <f aca="true" t="shared" si="59" ref="B119:I119">B116*0.4</f>
        <v>11160</v>
      </c>
      <c r="C119" s="24">
        <f t="shared" si="59"/>
        <v>12760</v>
      </c>
      <c r="D119" s="24">
        <f t="shared" si="59"/>
        <v>14360</v>
      </c>
      <c r="E119" s="24">
        <f t="shared" si="59"/>
        <v>15940</v>
      </c>
      <c r="F119" s="24">
        <f t="shared" si="59"/>
        <v>17220</v>
      </c>
      <c r="G119" s="24">
        <f t="shared" si="59"/>
        <v>18500</v>
      </c>
      <c r="H119" s="24">
        <f t="shared" si="59"/>
        <v>19780</v>
      </c>
      <c r="I119" s="24">
        <f t="shared" si="59"/>
        <v>21060</v>
      </c>
      <c r="J119" s="47"/>
      <c r="K119" s="47"/>
      <c r="L119" s="42"/>
      <c r="M119" s="42"/>
    </row>
    <row r="120" spans="1:13" ht="15">
      <c r="A120" s="51">
        <v>0.1</v>
      </c>
      <c r="B120" s="24">
        <f aca="true" t="shared" si="60" ref="B120:I120">B116*0.2</f>
        <v>5580</v>
      </c>
      <c r="C120" s="24">
        <f t="shared" si="60"/>
        <v>6380</v>
      </c>
      <c r="D120" s="24">
        <f t="shared" si="60"/>
        <v>7180</v>
      </c>
      <c r="E120" s="24">
        <f t="shared" si="60"/>
        <v>7970</v>
      </c>
      <c r="F120" s="24">
        <f t="shared" si="60"/>
        <v>8610</v>
      </c>
      <c r="G120" s="24">
        <f t="shared" si="60"/>
        <v>9250</v>
      </c>
      <c r="H120" s="24">
        <f t="shared" si="60"/>
        <v>9890</v>
      </c>
      <c r="I120" s="24">
        <f t="shared" si="60"/>
        <v>10530</v>
      </c>
      <c r="J120" s="47"/>
      <c r="K120" s="47"/>
      <c r="L120" s="42"/>
      <c r="M120" s="42"/>
    </row>
    <row r="121" spans="1:13" ht="15">
      <c r="A121" s="44"/>
      <c r="B121" s="50"/>
      <c r="C121" s="50"/>
      <c r="D121" s="50"/>
      <c r="E121" s="50"/>
      <c r="F121" s="50"/>
      <c r="G121" s="50"/>
      <c r="H121" s="50"/>
      <c r="I121" s="50"/>
      <c r="J121" s="44"/>
      <c r="K121" s="44"/>
      <c r="L121" s="42"/>
      <c r="M121" s="42"/>
    </row>
    <row r="122" spans="1:13" ht="15">
      <c r="A122" s="57" t="s">
        <v>229</v>
      </c>
      <c r="B122" s="54"/>
      <c r="C122" s="54"/>
      <c r="D122" s="54"/>
      <c r="E122" s="54"/>
      <c r="F122" s="54"/>
      <c r="G122" s="54"/>
      <c r="H122" s="54"/>
      <c r="I122" s="24"/>
      <c r="J122" s="47"/>
      <c r="K122" s="47"/>
      <c r="L122" s="42"/>
      <c r="M122" s="42"/>
    </row>
    <row r="123" spans="1:13" ht="15">
      <c r="A123" s="51">
        <v>0.6</v>
      </c>
      <c r="B123" s="54">
        <f aca="true" t="shared" si="61" ref="B123:I123">B124*1.2</f>
        <v>33900.00000000001</v>
      </c>
      <c r="C123" s="54">
        <f>C124*1.2</f>
        <v>38760</v>
      </c>
      <c r="D123" s="54">
        <f t="shared" si="61"/>
        <v>43620.00000000001</v>
      </c>
      <c r="E123" s="54">
        <f t="shared" si="61"/>
        <v>48420.00000000001</v>
      </c>
      <c r="F123" s="54">
        <f t="shared" si="61"/>
        <v>52320.00000000001</v>
      </c>
      <c r="G123" s="54">
        <f t="shared" si="61"/>
        <v>56220.00000000001</v>
      </c>
      <c r="H123" s="54">
        <f t="shared" si="61"/>
        <v>60060.00000000001</v>
      </c>
      <c r="I123" s="24">
        <f t="shared" si="61"/>
        <v>63960.00000000001</v>
      </c>
      <c r="J123" s="47"/>
      <c r="K123" s="47"/>
      <c r="L123" s="42"/>
      <c r="M123" s="42"/>
    </row>
    <row r="124" spans="1:13" ht="15">
      <c r="A124" s="51">
        <v>0.5</v>
      </c>
      <c r="B124" s="185">
        <v>28250</v>
      </c>
      <c r="C124" s="185">
        <v>32300</v>
      </c>
      <c r="D124" s="185">
        <v>36350</v>
      </c>
      <c r="E124" s="185">
        <v>40350</v>
      </c>
      <c r="F124" s="185">
        <v>43600</v>
      </c>
      <c r="G124" s="185">
        <v>46850</v>
      </c>
      <c r="H124" s="185">
        <v>50050</v>
      </c>
      <c r="I124" s="185">
        <v>53300</v>
      </c>
      <c r="J124" s="47"/>
      <c r="K124" s="47"/>
      <c r="L124" s="42"/>
      <c r="M124" s="42"/>
    </row>
    <row r="125" spans="1:13" ht="15">
      <c r="A125" s="51">
        <v>0.4</v>
      </c>
      <c r="B125" s="54">
        <f aca="true" t="shared" si="62" ref="B125:I125">B124*0.8</f>
        <v>22600</v>
      </c>
      <c r="C125" s="54">
        <f t="shared" si="62"/>
        <v>25840</v>
      </c>
      <c r="D125" s="54">
        <f t="shared" si="62"/>
        <v>29080</v>
      </c>
      <c r="E125" s="54">
        <f t="shared" si="62"/>
        <v>32280</v>
      </c>
      <c r="F125" s="54">
        <f t="shared" si="62"/>
        <v>34880</v>
      </c>
      <c r="G125" s="54">
        <f t="shared" si="62"/>
        <v>37480</v>
      </c>
      <c r="H125" s="54">
        <f t="shared" si="62"/>
        <v>40040</v>
      </c>
      <c r="I125" s="24">
        <f t="shared" si="62"/>
        <v>42640</v>
      </c>
      <c r="J125" s="47"/>
      <c r="K125" s="47"/>
      <c r="L125" s="42"/>
      <c r="M125" s="42"/>
    </row>
    <row r="126" spans="1:13" ht="15">
      <c r="A126" s="51">
        <v>0.3</v>
      </c>
      <c r="B126" s="54">
        <f>B124*0.6</f>
        <v>16950</v>
      </c>
      <c r="C126" s="54">
        <f aca="true" t="shared" si="63" ref="C126:I126">C124*0.6</f>
        <v>19380</v>
      </c>
      <c r="D126" s="54">
        <f t="shared" si="63"/>
        <v>21810</v>
      </c>
      <c r="E126" s="54">
        <f t="shared" si="63"/>
        <v>24210</v>
      </c>
      <c r="F126" s="54">
        <f t="shared" si="63"/>
        <v>26160</v>
      </c>
      <c r="G126" s="54">
        <f t="shared" si="63"/>
        <v>28110</v>
      </c>
      <c r="H126" s="54">
        <f t="shared" si="63"/>
        <v>30030</v>
      </c>
      <c r="I126" s="24">
        <f t="shared" si="63"/>
        <v>31980</v>
      </c>
      <c r="J126" s="47"/>
      <c r="K126" s="47"/>
      <c r="L126" s="42"/>
      <c r="M126" s="42"/>
    </row>
    <row r="127" spans="1:13" ht="15">
      <c r="A127" s="51">
        <v>0.2</v>
      </c>
      <c r="B127" s="54">
        <f aca="true" t="shared" si="64" ref="B127:I127">B124*0.4</f>
        <v>11300</v>
      </c>
      <c r="C127" s="54">
        <f t="shared" si="64"/>
        <v>12920</v>
      </c>
      <c r="D127" s="54">
        <f t="shared" si="64"/>
        <v>14540</v>
      </c>
      <c r="E127" s="54">
        <f t="shared" si="64"/>
        <v>16140</v>
      </c>
      <c r="F127" s="54">
        <f t="shared" si="64"/>
        <v>17440</v>
      </c>
      <c r="G127" s="54">
        <f t="shared" si="64"/>
        <v>18740</v>
      </c>
      <c r="H127" s="54">
        <f t="shared" si="64"/>
        <v>20020</v>
      </c>
      <c r="I127" s="24">
        <f t="shared" si="64"/>
        <v>21320</v>
      </c>
      <c r="J127" s="47"/>
      <c r="K127" s="47"/>
      <c r="L127" s="42"/>
      <c r="M127" s="42"/>
    </row>
    <row r="128" spans="1:13" ht="15">
      <c r="A128" s="51">
        <v>0.1</v>
      </c>
      <c r="B128" s="54">
        <f aca="true" t="shared" si="65" ref="B128:I128">B124*0.2</f>
        <v>5650</v>
      </c>
      <c r="C128" s="54">
        <f t="shared" si="65"/>
        <v>6460</v>
      </c>
      <c r="D128" s="54">
        <f t="shared" si="65"/>
        <v>7270</v>
      </c>
      <c r="E128" s="54">
        <f t="shared" si="65"/>
        <v>8070</v>
      </c>
      <c r="F128" s="54">
        <f t="shared" si="65"/>
        <v>8720</v>
      </c>
      <c r="G128" s="54">
        <f t="shared" si="65"/>
        <v>9370</v>
      </c>
      <c r="H128" s="54">
        <f t="shared" si="65"/>
        <v>10010</v>
      </c>
      <c r="I128" s="24">
        <f t="shared" si="65"/>
        <v>10660</v>
      </c>
      <c r="J128" s="47"/>
      <c r="K128" s="47"/>
      <c r="L128" s="42"/>
      <c r="M128" s="42"/>
    </row>
    <row r="129" spans="1:13" ht="15">
      <c r="A129" s="44"/>
      <c r="B129" s="50"/>
      <c r="C129" s="50"/>
      <c r="D129" s="50"/>
      <c r="E129" s="50"/>
      <c r="F129" s="50"/>
      <c r="G129" s="50"/>
      <c r="H129" s="50"/>
      <c r="I129" s="50"/>
      <c r="J129" s="44"/>
      <c r="K129" s="44"/>
      <c r="L129" s="42"/>
      <c r="M129" s="42"/>
    </row>
    <row r="130" spans="1:13" ht="15.75">
      <c r="A130" s="4" t="s">
        <v>95</v>
      </c>
      <c r="B130" s="50"/>
      <c r="C130" s="50"/>
      <c r="D130" s="50"/>
      <c r="E130" s="50"/>
      <c r="F130" s="50"/>
      <c r="G130" s="50"/>
      <c r="H130" s="50"/>
      <c r="I130" s="50"/>
      <c r="J130" s="44"/>
      <c r="K130" s="44"/>
      <c r="L130" s="42"/>
      <c r="M130" s="42"/>
    </row>
    <row r="131" spans="1:13" ht="15">
      <c r="A131" s="52" t="s">
        <v>35</v>
      </c>
      <c r="B131" s="50"/>
      <c r="C131" s="50"/>
      <c r="D131" s="50"/>
      <c r="E131" s="50"/>
      <c r="F131" s="50"/>
      <c r="G131" s="50"/>
      <c r="H131" s="50"/>
      <c r="I131" s="50"/>
      <c r="J131" s="44"/>
      <c r="K131" s="44"/>
      <c r="L131" s="42"/>
      <c r="M131" s="42"/>
    </row>
    <row r="132" spans="1:13" ht="15">
      <c r="A132" s="52" t="s">
        <v>230</v>
      </c>
      <c r="B132" s="50"/>
      <c r="C132" s="50"/>
      <c r="D132" s="50"/>
      <c r="E132" s="50"/>
      <c r="F132" s="50"/>
      <c r="G132" s="50"/>
      <c r="H132" s="50"/>
      <c r="I132" s="50"/>
      <c r="J132" s="44"/>
      <c r="K132" s="44"/>
      <c r="L132" s="42"/>
      <c r="M132" s="42"/>
    </row>
    <row r="133" spans="1:13" ht="15">
      <c r="A133" s="48" t="s">
        <v>70</v>
      </c>
      <c r="B133" s="24">
        <f>(B136*2.4)</f>
        <v>77640</v>
      </c>
      <c r="C133" s="24">
        <f aca="true" t="shared" si="66" ref="C133:I133">(C136*2.4)</f>
        <v>88680</v>
      </c>
      <c r="D133" s="24">
        <f t="shared" si="66"/>
        <v>99720</v>
      </c>
      <c r="E133" s="24">
        <f t="shared" si="66"/>
        <v>110760</v>
      </c>
      <c r="F133" s="24">
        <f t="shared" si="66"/>
        <v>119640</v>
      </c>
      <c r="G133" s="24">
        <f t="shared" si="66"/>
        <v>128520</v>
      </c>
      <c r="H133" s="24">
        <f t="shared" si="66"/>
        <v>137400</v>
      </c>
      <c r="I133" s="24">
        <f t="shared" si="66"/>
        <v>146280</v>
      </c>
      <c r="J133" s="44"/>
      <c r="K133" s="44"/>
      <c r="L133" s="42"/>
      <c r="M133" s="42"/>
    </row>
    <row r="134" spans="1:13" ht="15">
      <c r="A134" s="49">
        <v>0.8</v>
      </c>
      <c r="B134" s="185">
        <v>45500</v>
      </c>
      <c r="C134" s="185">
        <v>52000</v>
      </c>
      <c r="D134" s="185">
        <v>58500</v>
      </c>
      <c r="E134" s="185">
        <v>65000</v>
      </c>
      <c r="F134" s="185">
        <v>70200</v>
      </c>
      <c r="G134" s="185">
        <v>75400</v>
      </c>
      <c r="H134" s="185">
        <v>80600</v>
      </c>
      <c r="I134" s="185">
        <v>85800</v>
      </c>
      <c r="J134" s="44"/>
      <c r="K134" s="44"/>
      <c r="L134" s="42"/>
      <c r="M134" s="42"/>
    </row>
    <row r="135" spans="1:13" ht="15">
      <c r="A135" s="51">
        <v>0.6</v>
      </c>
      <c r="B135" s="24">
        <f aca="true" t="shared" si="67" ref="B135:I135">B136*1.2</f>
        <v>38820.00000000001</v>
      </c>
      <c r="C135" s="24">
        <f t="shared" si="67"/>
        <v>44340.00000000001</v>
      </c>
      <c r="D135" s="24">
        <f t="shared" si="67"/>
        <v>49860.00000000001</v>
      </c>
      <c r="E135" s="24">
        <f t="shared" si="67"/>
        <v>55380.00000000001</v>
      </c>
      <c r="F135" s="24">
        <f t="shared" si="67"/>
        <v>59820.00000000001</v>
      </c>
      <c r="G135" s="24">
        <f t="shared" si="67"/>
        <v>64260.00000000001</v>
      </c>
      <c r="H135" s="24">
        <f t="shared" si="67"/>
        <v>68700.00000000001</v>
      </c>
      <c r="I135" s="24">
        <f t="shared" si="67"/>
        <v>73140.00000000001</v>
      </c>
      <c r="J135" s="44"/>
      <c r="K135" s="44"/>
      <c r="L135" s="42"/>
      <c r="M135" s="42"/>
    </row>
    <row r="136" spans="1:13" ht="15">
      <c r="A136" s="51">
        <v>0.5</v>
      </c>
      <c r="B136" s="185">
        <v>32350</v>
      </c>
      <c r="C136" s="185">
        <v>36950</v>
      </c>
      <c r="D136" s="185">
        <v>41550</v>
      </c>
      <c r="E136" s="185">
        <v>46150</v>
      </c>
      <c r="F136" s="185">
        <v>49850</v>
      </c>
      <c r="G136" s="185">
        <v>53550</v>
      </c>
      <c r="H136" s="185">
        <v>57250</v>
      </c>
      <c r="I136" s="185">
        <v>60950</v>
      </c>
      <c r="J136" s="44"/>
      <c r="K136" s="44"/>
      <c r="L136" s="42"/>
      <c r="M136" s="42"/>
    </row>
    <row r="137" spans="1:13" ht="15">
      <c r="A137" s="51">
        <v>0.4</v>
      </c>
      <c r="B137" s="24">
        <f aca="true" t="shared" si="68" ref="B137:I137">B136*0.8</f>
        <v>25880</v>
      </c>
      <c r="C137" s="24">
        <f t="shared" si="68"/>
        <v>29560</v>
      </c>
      <c r="D137" s="24">
        <f t="shared" si="68"/>
        <v>33240</v>
      </c>
      <c r="E137" s="24">
        <f t="shared" si="68"/>
        <v>36920</v>
      </c>
      <c r="F137" s="24">
        <f t="shared" si="68"/>
        <v>39880</v>
      </c>
      <c r="G137" s="24">
        <f t="shared" si="68"/>
        <v>42840</v>
      </c>
      <c r="H137" s="24">
        <f t="shared" si="68"/>
        <v>45800</v>
      </c>
      <c r="I137" s="24">
        <f t="shared" si="68"/>
        <v>48760</v>
      </c>
      <c r="J137" s="44"/>
      <c r="K137" s="44"/>
      <c r="L137" s="42"/>
      <c r="M137" s="42"/>
    </row>
    <row r="138" spans="1:13" ht="15">
      <c r="A138" s="51">
        <v>0.3</v>
      </c>
      <c r="B138" s="24">
        <f>B136*0.6</f>
        <v>19410</v>
      </c>
      <c r="C138" s="24">
        <f aca="true" t="shared" si="69" ref="C138:I138">C136*0.6</f>
        <v>22170</v>
      </c>
      <c r="D138" s="24">
        <f t="shared" si="69"/>
        <v>24930</v>
      </c>
      <c r="E138" s="24">
        <f t="shared" si="69"/>
        <v>27690</v>
      </c>
      <c r="F138" s="24">
        <f t="shared" si="69"/>
        <v>29910</v>
      </c>
      <c r="G138" s="24">
        <f t="shared" si="69"/>
        <v>32130</v>
      </c>
      <c r="H138" s="24">
        <f t="shared" si="69"/>
        <v>34350</v>
      </c>
      <c r="I138" s="24">
        <f t="shared" si="69"/>
        <v>36570</v>
      </c>
      <c r="J138" s="44"/>
      <c r="K138" s="44"/>
      <c r="L138" s="42"/>
      <c r="M138" s="42"/>
    </row>
    <row r="139" spans="1:13" ht="15">
      <c r="A139" s="51">
        <v>0.2</v>
      </c>
      <c r="B139" s="24">
        <f aca="true" t="shared" si="70" ref="B139:I139">B136*0.4</f>
        <v>12940</v>
      </c>
      <c r="C139" s="24">
        <f t="shared" si="70"/>
        <v>14780</v>
      </c>
      <c r="D139" s="24">
        <f t="shared" si="70"/>
        <v>16620</v>
      </c>
      <c r="E139" s="24">
        <f t="shared" si="70"/>
        <v>18460</v>
      </c>
      <c r="F139" s="24">
        <f t="shared" si="70"/>
        <v>19940</v>
      </c>
      <c r="G139" s="24">
        <f t="shared" si="70"/>
        <v>21420</v>
      </c>
      <c r="H139" s="24">
        <f t="shared" si="70"/>
        <v>22900</v>
      </c>
      <c r="I139" s="24">
        <f t="shared" si="70"/>
        <v>24380</v>
      </c>
      <c r="J139" s="44"/>
      <c r="K139" s="44"/>
      <c r="L139" s="42"/>
      <c r="M139" s="42"/>
    </row>
    <row r="140" spans="1:13" ht="15">
      <c r="A140" s="51">
        <v>0.1</v>
      </c>
      <c r="B140" s="24">
        <f aca="true" t="shared" si="71" ref="B140:I140">B136*0.2</f>
        <v>6470</v>
      </c>
      <c r="C140" s="24">
        <f t="shared" si="71"/>
        <v>7390</v>
      </c>
      <c r="D140" s="24">
        <f t="shared" si="71"/>
        <v>8310</v>
      </c>
      <c r="E140" s="24">
        <f t="shared" si="71"/>
        <v>9230</v>
      </c>
      <c r="F140" s="24">
        <f t="shared" si="71"/>
        <v>9970</v>
      </c>
      <c r="G140" s="24">
        <f t="shared" si="71"/>
        <v>10710</v>
      </c>
      <c r="H140" s="24">
        <f t="shared" si="71"/>
        <v>11450</v>
      </c>
      <c r="I140" s="24">
        <f t="shared" si="71"/>
        <v>12190</v>
      </c>
      <c r="J140" s="44"/>
      <c r="K140" s="44"/>
      <c r="L140" s="42"/>
      <c r="M140" s="42"/>
    </row>
    <row r="141" spans="1:13" ht="15">
      <c r="A141" s="51"/>
      <c r="B141" s="24"/>
      <c r="C141" s="24"/>
      <c r="D141" s="24"/>
      <c r="E141" s="24"/>
      <c r="F141" s="24"/>
      <c r="G141" s="24"/>
      <c r="H141" s="24"/>
      <c r="I141" s="24"/>
      <c r="J141" s="44"/>
      <c r="K141" s="44"/>
      <c r="L141" s="42"/>
      <c r="M141" s="42"/>
    </row>
    <row r="142" spans="1:13" ht="15">
      <c r="A142" s="57" t="s">
        <v>229</v>
      </c>
      <c r="B142" s="54"/>
      <c r="C142" s="54"/>
      <c r="D142" s="54"/>
      <c r="E142" s="54"/>
      <c r="F142" s="54"/>
      <c r="G142" s="54"/>
      <c r="H142" s="54"/>
      <c r="I142" s="24"/>
      <c r="J142" s="47"/>
      <c r="K142" s="47"/>
      <c r="L142" s="42"/>
      <c r="M142" s="42"/>
    </row>
    <row r="143" spans="1:13" ht="15">
      <c r="A143" s="51">
        <v>0.6</v>
      </c>
      <c r="B143" s="54">
        <f aca="true" t="shared" si="72" ref="B143:I143">B144*1.2</f>
        <v>39840.00000000001</v>
      </c>
      <c r="C143" s="54">
        <f>C144*1.2</f>
        <v>45540</v>
      </c>
      <c r="D143" s="54">
        <f t="shared" si="72"/>
        <v>51240.00000000001</v>
      </c>
      <c r="E143" s="54">
        <f t="shared" si="72"/>
        <v>56880.00000000001</v>
      </c>
      <c r="F143" s="54">
        <f t="shared" si="72"/>
        <v>61440.00000000001</v>
      </c>
      <c r="G143" s="54">
        <f t="shared" si="72"/>
        <v>66000.00000000001</v>
      </c>
      <c r="H143" s="54">
        <f t="shared" si="72"/>
        <v>70560.00000000001</v>
      </c>
      <c r="I143" s="24">
        <f t="shared" si="72"/>
        <v>75120.00000000001</v>
      </c>
      <c r="J143" s="47"/>
      <c r="K143" s="47"/>
      <c r="L143" s="42"/>
      <c r="M143" s="42"/>
    </row>
    <row r="144" spans="1:13" ht="15">
      <c r="A144" s="51">
        <v>0.5</v>
      </c>
      <c r="B144" s="185">
        <v>33200</v>
      </c>
      <c r="C144" s="185">
        <v>37950</v>
      </c>
      <c r="D144" s="185">
        <v>42700</v>
      </c>
      <c r="E144" s="185">
        <v>47400</v>
      </c>
      <c r="F144" s="185">
        <v>51200</v>
      </c>
      <c r="G144" s="185">
        <v>55000</v>
      </c>
      <c r="H144" s="185">
        <v>58800</v>
      </c>
      <c r="I144" s="185">
        <v>62600</v>
      </c>
      <c r="J144" s="47"/>
      <c r="K144" s="47"/>
      <c r="L144" s="42"/>
      <c r="M144" s="42"/>
    </row>
    <row r="145" spans="1:13" ht="15">
      <c r="A145" s="51">
        <v>0.4</v>
      </c>
      <c r="B145" s="54">
        <f aca="true" t="shared" si="73" ref="B145:I145">B144*0.8</f>
        <v>26560</v>
      </c>
      <c r="C145" s="54">
        <f t="shared" si="73"/>
        <v>30360</v>
      </c>
      <c r="D145" s="54">
        <f t="shared" si="73"/>
        <v>34160</v>
      </c>
      <c r="E145" s="54">
        <f t="shared" si="73"/>
        <v>37920</v>
      </c>
      <c r="F145" s="54">
        <f t="shared" si="73"/>
        <v>40960</v>
      </c>
      <c r="G145" s="54">
        <f t="shared" si="73"/>
        <v>44000</v>
      </c>
      <c r="H145" s="54">
        <f t="shared" si="73"/>
        <v>47040</v>
      </c>
      <c r="I145" s="24">
        <f t="shared" si="73"/>
        <v>50080</v>
      </c>
      <c r="J145" s="47"/>
      <c r="K145" s="47"/>
      <c r="L145" s="42"/>
      <c r="M145" s="42"/>
    </row>
    <row r="146" spans="1:13" ht="15">
      <c r="A146" s="51">
        <v>0.3</v>
      </c>
      <c r="B146" s="54">
        <f>B144*0.6</f>
        <v>19920</v>
      </c>
      <c r="C146" s="54">
        <f aca="true" t="shared" si="74" ref="C146:I146">C144*0.6</f>
        <v>22770</v>
      </c>
      <c r="D146" s="54">
        <f t="shared" si="74"/>
        <v>25620</v>
      </c>
      <c r="E146" s="54">
        <f t="shared" si="74"/>
        <v>28440</v>
      </c>
      <c r="F146" s="54">
        <f t="shared" si="74"/>
        <v>30720</v>
      </c>
      <c r="G146" s="54">
        <f t="shared" si="74"/>
        <v>33000</v>
      </c>
      <c r="H146" s="54">
        <f t="shared" si="74"/>
        <v>35280</v>
      </c>
      <c r="I146" s="24">
        <f t="shared" si="74"/>
        <v>37560</v>
      </c>
      <c r="J146" s="47"/>
      <c r="K146" s="47"/>
      <c r="L146" s="42"/>
      <c r="M146" s="42"/>
    </row>
    <row r="147" spans="1:13" ht="15">
      <c r="A147" s="51">
        <v>0.2</v>
      </c>
      <c r="B147" s="54">
        <f aca="true" t="shared" si="75" ref="B147:I147">B144*0.4</f>
        <v>13280</v>
      </c>
      <c r="C147" s="54">
        <f t="shared" si="75"/>
        <v>15180</v>
      </c>
      <c r="D147" s="54">
        <f t="shared" si="75"/>
        <v>17080</v>
      </c>
      <c r="E147" s="54">
        <f t="shared" si="75"/>
        <v>18960</v>
      </c>
      <c r="F147" s="54">
        <f t="shared" si="75"/>
        <v>20480</v>
      </c>
      <c r="G147" s="54">
        <f t="shared" si="75"/>
        <v>22000</v>
      </c>
      <c r="H147" s="54">
        <f t="shared" si="75"/>
        <v>23520</v>
      </c>
      <c r="I147" s="24">
        <f t="shared" si="75"/>
        <v>25040</v>
      </c>
      <c r="J147" s="47"/>
      <c r="K147" s="47"/>
      <c r="L147" s="42"/>
      <c r="M147" s="42"/>
    </row>
    <row r="148" spans="1:13" ht="15">
      <c r="A148" s="51">
        <v>0.1</v>
      </c>
      <c r="B148" s="54">
        <f aca="true" t="shared" si="76" ref="B148:I148">B144*0.2</f>
        <v>6640</v>
      </c>
      <c r="C148" s="54">
        <f t="shared" si="76"/>
        <v>7590</v>
      </c>
      <c r="D148" s="54">
        <f t="shared" si="76"/>
        <v>8540</v>
      </c>
      <c r="E148" s="54">
        <f t="shared" si="76"/>
        <v>9480</v>
      </c>
      <c r="F148" s="54">
        <f t="shared" si="76"/>
        <v>10240</v>
      </c>
      <c r="G148" s="54">
        <f t="shared" si="76"/>
        <v>11000</v>
      </c>
      <c r="H148" s="54">
        <f t="shared" si="76"/>
        <v>11760</v>
      </c>
      <c r="I148" s="24">
        <f t="shared" si="76"/>
        <v>12520</v>
      </c>
      <c r="J148" s="47"/>
      <c r="K148" s="47"/>
      <c r="L148" s="42"/>
      <c r="M148" s="42"/>
    </row>
    <row r="149" spans="1:13" ht="15">
      <c r="A149" s="44"/>
      <c r="B149" s="50"/>
      <c r="C149" s="50"/>
      <c r="D149" s="50"/>
      <c r="E149" s="50"/>
      <c r="F149" s="50"/>
      <c r="G149" s="50"/>
      <c r="H149" s="50"/>
      <c r="I149" s="50"/>
      <c r="J149" s="44"/>
      <c r="K149" s="44"/>
      <c r="L149" s="42"/>
      <c r="M149" s="42"/>
    </row>
    <row r="150" spans="1:13" ht="15.75">
      <c r="A150" s="3" t="s">
        <v>153</v>
      </c>
      <c r="B150" s="50"/>
      <c r="C150" s="50"/>
      <c r="D150" s="50"/>
      <c r="E150" s="50"/>
      <c r="F150" s="50"/>
      <c r="G150" s="50"/>
      <c r="H150" s="50"/>
      <c r="I150" s="50"/>
      <c r="J150" s="44"/>
      <c r="K150" s="44"/>
      <c r="L150" s="42"/>
      <c r="M150" s="42"/>
    </row>
    <row r="151" spans="1:13" ht="15">
      <c r="A151" s="42" t="s">
        <v>154</v>
      </c>
      <c r="B151" s="50"/>
      <c r="C151" s="50"/>
      <c r="D151" s="50"/>
      <c r="E151" s="50"/>
      <c r="F151" s="50"/>
      <c r="G151" s="50"/>
      <c r="H151" s="50"/>
      <c r="I151" s="50"/>
      <c r="J151" s="44"/>
      <c r="K151" s="44"/>
      <c r="L151" s="42"/>
      <c r="M151" s="42"/>
    </row>
    <row r="152" spans="1:13" ht="15">
      <c r="A152" s="42" t="s">
        <v>230</v>
      </c>
      <c r="B152" s="50"/>
      <c r="C152" s="50"/>
      <c r="D152" s="50"/>
      <c r="E152" s="50"/>
      <c r="F152" s="50"/>
      <c r="G152" s="50"/>
      <c r="H152" s="50"/>
      <c r="I152" s="50"/>
      <c r="J152" s="44"/>
      <c r="K152" s="44"/>
      <c r="L152" s="42"/>
      <c r="M152" s="42"/>
    </row>
    <row r="153" spans="1:13" ht="15">
      <c r="A153" s="48" t="s">
        <v>70</v>
      </c>
      <c r="B153" s="24">
        <f>(B156*2.4)</f>
        <v>48240</v>
      </c>
      <c r="C153" s="24">
        <f aca="true" t="shared" si="77" ref="C153:I153">(C156*2.4)</f>
        <v>55200</v>
      </c>
      <c r="D153" s="24">
        <f t="shared" si="77"/>
        <v>62040</v>
      </c>
      <c r="E153" s="24">
        <f t="shared" si="77"/>
        <v>68880</v>
      </c>
      <c r="F153" s="24">
        <f t="shared" si="77"/>
        <v>74400</v>
      </c>
      <c r="G153" s="24">
        <f t="shared" si="77"/>
        <v>79920</v>
      </c>
      <c r="H153" s="24">
        <f t="shared" si="77"/>
        <v>85440</v>
      </c>
      <c r="I153" s="24">
        <f t="shared" si="77"/>
        <v>90960</v>
      </c>
      <c r="J153" s="44"/>
      <c r="K153" s="44"/>
      <c r="L153" s="42"/>
      <c r="M153" s="42"/>
    </row>
    <row r="154" spans="1:13" ht="15">
      <c r="A154" s="49">
        <v>0.8</v>
      </c>
      <c r="B154" s="185">
        <v>32150</v>
      </c>
      <c r="C154" s="185">
        <v>36750</v>
      </c>
      <c r="D154" s="185">
        <v>41350</v>
      </c>
      <c r="E154" s="185">
        <v>45900</v>
      </c>
      <c r="F154" s="185">
        <v>49600</v>
      </c>
      <c r="G154" s="185">
        <v>53250</v>
      </c>
      <c r="H154" s="185">
        <v>56950</v>
      </c>
      <c r="I154" s="185">
        <v>60600</v>
      </c>
      <c r="J154" s="44"/>
      <c r="K154" s="44"/>
      <c r="L154" s="42"/>
      <c r="M154" s="42"/>
    </row>
    <row r="155" spans="1:13" ht="15">
      <c r="A155" s="51">
        <v>0.6</v>
      </c>
      <c r="B155" s="24">
        <f aca="true" t="shared" si="78" ref="B155:I155">B156*1.2</f>
        <v>24120.000000000004</v>
      </c>
      <c r="C155" s="24">
        <f t="shared" si="78"/>
        <v>27600.000000000004</v>
      </c>
      <c r="D155" s="24">
        <f t="shared" si="78"/>
        <v>31020.000000000004</v>
      </c>
      <c r="E155" s="24">
        <f t="shared" si="78"/>
        <v>34440.00000000001</v>
      </c>
      <c r="F155" s="24">
        <f t="shared" si="78"/>
        <v>37200.00000000001</v>
      </c>
      <c r="G155" s="24">
        <f t="shared" si="78"/>
        <v>39960.00000000001</v>
      </c>
      <c r="H155" s="24">
        <f t="shared" si="78"/>
        <v>42720.00000000001</v>
      </c>
      <c r="I155" s="24">
        <f t="shared" si="78"/>
        <v>45480.00000000001</v>
      </c>
      <c r="J155" s="44"/>
      <c r="K155" s="44"/>
      <c r="L155" s="42"/>
      <c r="M155" s="42"/>
    </row>
    <row r="156" spans="1:13" ht="15">
      <c r="A156" s="51">
        <v>0.5</v>
      </c>
      <c r="B156" s="185">
        <v>20100</v>
      </c>
      <c r="C156" s="185">
        <v>23000</v>
      </c>
      <c r="D156" s="185">
        <v>25850</v>
      </c>
      <c r="E156" s="185">
        <v>28700</v>
      </c>
      <c r="F156" s="185">
        <v>31000</v>
      </c>
      <c r="G156" s="185">
        <v>33300</v>
      </c>
      <c r="H156" s="185">
        <v>35600</v>
      </c>
      <c r="I156" s="185">
        <v>37900</v>
      </c>
      <c r="J156" s="44"/>
      <c r="K156" s="44"/>
      <c r="L156" s="42"/>
      <c r="M156" s="42"/>
    </row>
    <row r="157" spans="1:13" ht="15">
      <c r="A157" s="51">
        <v>0.4</v>
      </c>
      <c r="B157" s="24">
        <f aca="true" t="shared" si="79" ref="B157:I157">B156*0.8</f>
        <v>16080</v>
      </c>
      <c r="C157" s="24">
        <f t="shared" si="79"/>
        <v>18400</v>
      </c>
      <c r="D157" s="24">
        <f t="shared" si="79"/>
        <v>20680</v>
      </c>
      <c r="E157" s="24">
        <f t="shared" si="79"/>
        <v>22960</v>
      </c>
      <c r="F157" s="24">
        <f t="shared" si="79"/>
        <v>24800</v>
      </c>
      <c r="G157" s="24">
        <f t="shared" si="79"/>
        <v>26640</v>
      </c>
      <c r="H157" s="24">
        <f t="shared" si="79"/>
        <v>28480</v>
      </c>
      <c r="I157" s="24">
        <f t="shared" si="79"/>
        <v>30320</v>
      </c>
      <c r="J157" s="44"/>
      <c r="K157" s="44"/>
      <c r="L157" s="42"/>
      <c r="M157" s="42"/>
    </row>
    <row r="158" spans="1:13" ht="15">
      <c r="A158" s="51">
        <v>0.3</v>
      </c>
      <c r="B158" s="24">
        <f>B156*0.6</f>
        <v>12060</v>
      </c>
      <c r="C158" s="24">
        <f aca="true" t="shared" si="80" ref="C158:I158">C156*0.6</f>
        <v>13800</v>
      </c>
      <c r="D158" s="24">
        <f t="shared" si="80"/>
        <v>15510</v>
      </c>
      <c r="E158" s="24">
        <f t="shared" si="80"/>
        <v>17220</v>
      </c>
      <c r="F158" s="24">
        <f t="shared" si="80"/>
        <v>18600</v>
      </c>
      <c r="G158" s="24">
        <f t="shared" si="80"/>
        <v>19980</v>
      </c>
      <c r="H158" s="24">
        <f t="shared" si="80"/>
        <v>21360</v>
      </c>
      <c r="I158" s="24">
        <f t="shared" si="80"/>
        <v>22740</v>
      </c>
      <c r="J158" s="44"/>
      <c r="K158" s="44"/>
      <c r="L158" s="42"/>
      <c r="M158" s="42"/>
    </row>
    <row r="159" spans="1:13" ht="15">
      <c r="A159" s="51">
        <v>0.2</v>
      </c>
      <c r="B159" s="24">
        <f aca="true" t="shared" si="81" ref="B159:I159">B156*0.4</f>
        <v>8040</v>
      </c>
      <c r="C159" s="24">
        <f t="shared" si="81"/>
        <v>9200</v>
      </c>
      <c r="D159" s="24">
        <f t="shared" si="81"/>
        <v>10340</v>
      </c>
      <c r="E159" s="24">
        <f t="shared" si="81"/>
        <v>11480</v>
      </c>
      <c r="F159" s="24">
        <f t="shared" si="81"/>
        <v>12400</v>
      </c>
      <c r="G159" s="24">
        <f t="shared" si="81"/>
        <v>13320</v>
      </c>
      <c r="H159" s="24">
        <f t="shared" si="81"/>
        <v>14240</v>
      </c>
      <c r="I159" s="24">
        <f t="shared" si="81"/>
        <v>15160</v>
      </c>
      <c r="J159" s="44"/>
      <c r="K159" s="44"/>
      <c r="L159" s="42"/>
      <c r="M159" s="42"/>
    </row>
    <row r="160" spans="1:13" ht="15">
      <c r="A160" s="51">
        <v>0.1</v>
      </c>
      <c r="B160" s="24">
        <f aca="true" t="shared" si="82" ref="B160:I160">B156*0.2</f>
        <v>4020</v>
      </c>
      <c r="C160" s="24">
        <f t="shared" si="82"/>
        <v>4600</v>
      </c>
      <c r="D160" s="24">
        <f t="shared" si="82"/>
        <v>5170</v>
      </c>
      <c r="E160" s="24">
        <f t="shared" si="82"/>
        <v>5740</v>
      </c>
      <c r="F160" s="24">
        <f t="shared" si="82"/>
        <v>6200</v>
      </c>
      <c r="G160" s="24">
        <f t="shared" si="82"/>
        <v>6660</v>
      </c>
      <c r="H160" s="24">
        <f t="shared" si="82"/>
        <v>7120</v>
      </c>
      <c r="I160" s="24">
        <f t="shared" si="82"/>
        <v>7580</v>
      </c>
      <c r="J160" s="44"/>
      <c r="K160" s="44"/>
      <c r="L160" s="42"/>
      <c r="M160" s="42"/>
    </row>
    <row r="161" spans="1:13" ht="15">
      <c r="A161" s="51"/>
      <c r="B161" s="24"/>
      <c r="C161" s="24"/>
      <c r="D161" s="24"/>
      <c r="E161" s="24"/>
      <c r="F161" s="24"/>
      <c r="G161" s="24"/>
      <c r="H161" s="24"/>
      <c r="I161" s="24"/>
      <c r="J161" s="44"/>
      <c r="K161" s="44"/>
      <c r="L161" s="42"/>
      <c r="M161" s="42"/>
    </row>
    <row r="162" spans="1:13" ht="15.75">
      <c r="A162" s="57" t="s">
        <v>229</v>
      </c>
      <c r="B162" s="152" t="s">
        <v>394</v>
      </c>
      <c r="C162" s="143"/>
      <c r="D162" s="143"/>
      <c r="E162" s="143"/>
      <c r="F162" s="143"/>
      <c r="G162" s="143"/>
      <c r="H162" s="143"/>
      <c r="I162" s="144"/>
      <c r="J162" s="47"/>
      <c r="K162" s="47"/>
      <c r="L162" s="42"/>
      <c r="M162" s="42"/>
    </row>
    <row r="163" spans="1:13" ht="15">
      <c r="A163" s="51">
        <v>0.6</v>
      </c>
      <c r="B163" s="54">
        <f aca="true" t="shared" si="83" ref="B163:I163">B164*1.2</f>
        <v>0</v>
      </c>
      <c r="C163" s="54">
        <f>C164*1.2</f>
        <v>0</v>
      </c>
      <c r="D163" s="54">
        <f t="shared" si="83"/>
        <v>0</v>
      </c>
      <c r="E163" s="54">
        <f t="shared" si="83"/>
        <v>0</v>
      </c>
      <c r="F163" s="54">
        <f t="shared" si="83"/>
        <v>0</v>
      </c>
      <c r="G163" s="54">
        <f t="shared" si="83"/>
        <v>0</v>
      </c>
      <c r="H163" s="54">
        <f t="shared" si="83"/>
        <v>0</v>
      </c>
      <c r="I163" s="24">
        <f t="shared" si="83"/>
        <v>0</v>
      </c>
      <c r="J163" s="47"/>
      <c r="K163" s="47"/>
      <c r="L163" s="42"/>
      <c r="M163" s="42"/>
    </row>
    <row r="164" spans="1:13" ht="15">
      <c r="A164" s="51">
        <v>0.5</v>
      </c>
      <c r="B164" s="132">
        <v>0</v>
      </c>
      <c r="C164" s="132">
        <v>0</v>
      </c>
      <c r="D164" s="132">
        <v>0</v>
      </c>
      <c r="E164" s="132">
        <v>0</v>
      </c>
      <c r="F164" s="132">
        <v>0</v>
      </c>
      <c r="G164" s="132">
        <v>0</v>
      </c>
      <c r="H164" s="132">
        <v>0</v>
      </c>
      <c r="I164" s="132">
        <v>0</v>
      </c>
      <c r="J164" s="47"/>
      <c r="K164" s="47"/>
      <c r="L164" s="42"/>
      <c r="M164" s="42"/>
    </row>
    <row r="165" spans="1:13" ht="15">
      <c r="A165" s="51">
        <v>0.4</v>
      </c>
      <c r="B165" s="54">
        <f aca="true" t="shared" si="84" ref="B165:I165">B164*0.8</f>
        <v>0</v>
      </c>
      <c r="C165" s="54">
        <f t="shared" si="84"/>
        <v>0</v>
      </c>
      <c r="D165" s="54">
        <f t="shared" si="84"/>
        <v>0</v>
      </c>
      <c r="E165" s="54">
        <f t="shared" si="84"/>
        <v>0</v>
      </c>
      <c r="F165" s="54">
        <f t="shared" si="84"/>
        <v>0</v>
      </c>
      <c r="G165" s="54">
        <f t="shared" si="84"/>
        <v>0</v>
      </c>
      <c r="H165" s="54">
        <f t="shared" si="84"/>
        <v>0</v>
      </c>
      <c r="I165" s="24">
        <f t="shared" si="84"/>
        <v>0</v>
      </c>
      <c r="J165" s="47"/>
      <c r="K165" s="47"/>
      <c r="L165" s="42"/>
      <c r="M165" s="42"/>
    </row>
    <row r="166" spans="1:13" ht="15">
      <c r="A166" s="51">
        <v>0.3</v>
      </c>
      <c r="B166" s="54">
        <f>B164*0.6</f>
        <v>0</v>
      </c>
      <c r="C166" s="54">
        <f aca="true" t="shared" si="85" ref="C166:I166">C164*0.6</f>
        <v>0</v>
      </c>
      <c r="D166" s="54">
        <f t="shared" si="85"/>
        <v>0</v>
      </c>
      <c r="E166" s="54">
        <f t="shared" si="85"/>
        <v>0</v>
      </c>
      <c r="F166" s="54">
        <f t="shared" si="85"/>
        <v>0</v>
      </c>
      <c r="G166" s="54">
        <f t="shared" si="85"/>
        <v>0</v>
      </c>
      <c r="H166" s="54">
        <f t="shared" si="85"/>
        <v>0</v>
      </c>
      <c r="I166" s="24">
        <f t="shared" si="85"/>
        <v>0</v>
      </c>
      <c r="J166" s="47"/>
      <c r="K166" s="47"/>
      <c r="L166" s="42"/>
      <c r="M166" s="42"/>
    </row>
    <row r="167" spans="1:13" ht="15">
      <c r="A167" s="51">
        <v>0.2</v>
      </c>
      <c r="B167" s="54">
        <f aca="true" t="shared" si="86" ref="B167:I167">B164*0.4</f>
        <v>0</v>
      </c>
      <c r="C167" s="54">
        <f t="shared" si="86"/>
        <v>0</v>
      </c>
      <c r="D167" s="54">
        <f t="shared" si="86"/>
        <v>0</v>
      </c>
      <c r="E167" s="54">
        <f t="shared" si="86"/>
        <v>0</v>
      </c>
      <c r="F167" s="54">
        <f t="shared" si="86"/>
        <v>0</v>
      </c>
      <c r="G167" s="54">
        <f t="shared" si="86"/>
        <v>0</v>
      </c>
      <c r="H167" s="54">
        <f t="shared" si="86"/>
        <v>0</v>
      </c>
      <c r="I167" s="24">
        <f t="shared" si="86"/>
        <v>0</v>
      </c>
      <c r="J167" s="47"/>
      <c r="K167" s="47"/>
      <c r="L167" s="42"/>
      <c r="M167" s="42"/>
    </row>
    <row r="168" spans="1:13" ht="15">
      <c r="A168" s="51">
        <v>0.1</v>
      </c>
      <c r="B168" s="54">
        <f aca="true" t="shared" si="87" ref="B168:I168">B164*0.2</f>
        <v>0</v>
      </c>
      <c r="C168" s="54">
        <f t="shared" si="87"/>
        <v>0</v>
      </c>
      <c r="D168" s="54">
        <f t="shared" si="87"/>
        <v>0</v>
      </c>
      <c r="E168" s="54">
        <f t="shared" si="87"/>
        <v>0</v>
      </c>
      <c r="F168" s="54">
        <f t="shared" si="87"/>
        <v>0</v>
      </c>
      <c r="G168" s="54">
        <f t="shared" si="87"/>
        <v>0</v>
      </c>
      <c r="H168" s="54">
        <f t="shared" si="87"/>
        <v>0</v>
      </c>
      <c r="I168" s="24">
        <f t="shared" si="87"/>
        <v>0</v>
      </c>
      <c r="J168" s="47"/>
      <c r="K168" s="47"/>
      <c r="L168" s="42"/>
      <c r="M168" s="42"/>
    </row>
    <row r="169" spans="1:13" ht="15">
      <c r="A169" s="44"/>
      <c r="B169" s="50"/>
      <c r="C169" s="50"/>
      <c r="D169" s="50"/>
      <c r="E169" s="50"/>
      <c r="F169" s="50"/>
      <c r="G169" s="50"/>
      <c r="H169" s="50"/>
      <c r="I169" s="50"/>
      <c r="J169" s="44"/>
      <c r="K169" s="44"/>
      <c r="L169" s="42"/>
      <c r="M169" s="42"/>
    </row>
    <row r="170" spans="1:13" ht="15.75">
      <c r="A170" s="3" t="s">
        <v>27</v>
      </c>
      <c r="B170" s="50"/>
      <c r="C170" s="50"/>
      <c r="D170" s="50"/>
      <c r="E170" s="50"/>
      <c r="F170" s="50"/>
      <c r="G170" s="50"/>
      <c r="H170" s="50"/>
      <c r="I170" s="50"/>
      <c r="J170" s="44"/>
      <c r="K170" s="44"/>
      <c r="L170" s="42"/>
      <c r="M170" s="42"/>
    </row>
    <row r="171" spans="1:13" ht="15">
      <c r="A171" s="42" t="s">
        <v>28</v>
      </c>
      <c r="B171" s="50"/>
      <c r="C171" s="50"/>
      <c r="D171" s="50"/>
      <c r="E171" s="50"/>
      <c r="F171" s="50"/>
      <c r="G171" s="50"/>
      <c r="H171" s="50"/>
      <c r="I171" s="50"/>
      <c r="J171" s="44"/>
      <c r="K171" s="44"/>
      <c r="L171" s="42"/>
      <c r="M171" s="42"/>
    </row>
    <row r="172" spans="1:13" ht="15">
      <c r="A172" s="42" t="s">
        <v>230</v>
      </c>
      <c r="B172" s="50"/>
      <c r="C172" s="50"/>
      <c r="D172" s="50"/>
      <c r="E172" s="50"/>
      <c r="F172" s="50"/>
      <c r="G172" s="50"/>
      <c r="H172" s="50"/>
      <c r="I172" s="50"/>
      <c r="J172" s="44"/>
      <c r="K172" s="44"/>
      <c r="L172" s="42"/>
      <c r="M172" s="42"/>
    </row>
    <row r="173" spans="1:13" ht="15">
      <c r="A173" s="48" t="s">
        <v>70</v>
      </c>
      <c r="B173" s="24">
        <f>(B176*2.4)</f>
        <v>50760</v>
      </c>
      <c r="C173" s="24">
        <f aca="true" t="shared" si="88" ref="C173:I173">(C176*2.4)</f>
        <v>57960</v>
      </c>
      <c r="D173" s="24">
        <f t="shared" si="88"/>
        <v>65160</v>
      </c>
      <c r="E173" s="24">
        <f t="shared" si="88"/>
        <v>72360</v>
      </c>
      <c r="F173" s="24">
        <f t="shared" si="88"/>
        <v>78240</v>
      </c>
      <c r="G173" s="24">
        <f t="shared" si="88"/>
        <v>84000</v>
      </c>
      <c r="H173" s="24">
        <f t="shared" si="88"/>
        <v>89760</v>
      </c>
      <c r="I173" s="24">
        <f t="shared" si="88"/>
        <v>95520</v>
      </c>
      <c r="J173" s="47"/>
      <c r="K173" s="47"/>
      <c r="L173" s="42"/>
      <c r="M173" s="42"/>
    </row>
    <row r="174" spans="1:13" ht="15">
      <c r="A174" s="49">
        <v>0.8</v>
      </c>
      <c r="B174" s="185">
        <v>33800</v>
      </c>
      <c r="C174" s="185">
        <v>38600</v>
      </c>
      <c r="D174" s="185">
        <v>43450</v>
      </c>
      <c r="E174" s="185">
        <v>48250</v>
      </c>
      <c r="F174" s="185">
        <v>52150</v>
      </c>
      <c r="G174" s="185">
        <v>56000</v>
      </c>
      <c r="H174" s="185">
        <v>59850</v>
      </c>
      <c r="I174" s="185">
        <v>63700</v>
      </c>
      <c r="J174" s="50"/>
      <c r="K174" s="50"/>
      <c r="L174" s="42"/>
      <c r="M174" s="42"/>
    </row>
    <row r="175" spans="1:13" ht="15">
      <c r="A175" s="51">
        <v>0.6</v>
      </c>
      <c r="B175" s="24">
        <f aca="true" t="shared" si="89" ref="B175:I175">B176*1.2</f>
        <v>25380.000000000004</v>
      </c>
      <c r="C175" s="24">
        <f t="shared" si="89"/>
        <v>28980.000000000004</v>
      </c>
      <c r="D175" s="24">
        <f t="shared" si="89"/>
        <v>32580.000000000004</v>
      </c>
      <c r="E175" s="24">
        <f t="shared" si="89"/>
        <v>36180.00000000001</v>
      </c>
      <c r="F175" s="24">
        <f t="shared" si="89"/>
        <v>39120.00000000001</v>
      </c>
      <c r="G175" s="24">
        <f t="shared" si="89"/>
        <v>42000.00000000001</v>
      </c>
      <c r="H175" s="24">
        <f t="shared" si="89"/>
        <v>44880.00000000001</v>
      </c>
      <c r="I175" s="24">
        <f t="shared" si="89"/>
        <v>47760.00000000001</v>
      </c>
      <c r="J175" s="47"/>
      <c r="K175" s="47"/>
      <c r="L175" s="42"/>
      <c r="M175" s="42"/>
    </row>
    <row r="176" spans="1:13" ht="15">
      <c r="A176" s="51">
        <v>0.5</v>
      </c>
      <c r="B176" s="185">
        <v>21150</v>
      </c>
      <c r="C176" s="185">
        <v>24150</v>
      </c>
      <c r="D176" s="185">
        <v>27150</v>
      </c>
      <c r="E176" s="185">
        <v>30150</v>
      </c>
      <c r="F176" s="185">
        <v>32600</v>
      </c>
      <c r="G176" s="185">
        <v>35000</v>
      </c>
      <c r="H176" s="185">
        <v>37400</v>
      </c>
      <c r="I176" s="185">
        <v>39800</v>
      </c>
      <c r="J176" s="50"/>
      <c r="K176" s="50"/>
      <c r="L176" s="42"/>
      <c r="M176" s="42"/>
    </row>
    <row r="177" spans="1:13" ht="15">
      <c r="A177" s="51">
        <v>0.4</v>
      </c>
      <c r="B177" s="24">
        <f aca="true" t="shared" si="90" ref="B177:I177">B176*0.8</f>
        <v>16920</v>
      </c>
      <c r="C177" s="24">
        <f t="shared" si="90"/>
        <v>19320</v>
      </c>
      <c r="D177" s="24">
        <f t="shared" si="90"/>
        <v>21720</v>
      </c>
      <c r="E177" s="24">
        <f t="shared" si="90"/>
        <v>24120</v>
      </c>
      <c r="F177" s="24">
        <f t="shared" si="90"/>
        <v>26080</v>
      </c>
      <c r="G177" s="24">
        <f t="shared" si="90"/>
        <v>28000</v>
      </c>
      <c r="H177" s="24">
        <f t="shared" si="90"/>
        <v>29920</v>
      </c>
      <c r="I177" s="24">
        <f t="shared" si="90"/>
        <v>31840</v>
      </c>
      <c r="J177" s="47"/>
      <c r="K177" s="47"/>
      <c r="L177" s="42"/>
      <c r="M177" s="42"/>
    </row>
    <row r="178" spans="1:13" ht="15">
      <c r="A178" s="51">
        <v>0.3</v>
      </c>
      <c r="B178" s="24">
        <f>B176*0.6</f>
        <v>12690</v>
      </c>
      <c r="C178" s="24">
        <f aca="true" t="shared" si="91" ref="C178:I178">C176*0.6</f>
        <v>14490</v>
      </c>
      <c r="D178" s="24">
        <f t="shared" si="91"/>
        <v>16290</v>
      </c>
      <c r="E178" s="24">
        <f t="shared" si="91"/>
        <v>18090</v>
      </c>
      <c r="F178" s="24">
        <f t="shared" si="91"/>
        <v>19560</v>
      </c>
      <c r="G178" s="24">
        <f t="shared" si="91"/>
        <v>21000</v>
      </c>
      <c r="H178" s="24">
        <f t="shared" si="91"/>
        <v>22440</v>
      </c>
      <c r="I178" s="24">
        <f t="shared" si="91"/>
        <v>23880</v>
      </c>
      <c r="J178" s="47"/>
      <c r="K178" s="47"/>
      <c r="L178" s="42"/>
      <c r="M178" s="42"/>
    </row>
    <row r="179" spans="1:13" ht="15">
      <c r="A179" s="51">
        <v>0.2</v>
      </c>
      <c r="B179" s="24">
        <f aca="true" t="shared" si="92" ref="B179:I179">B176*0.4</f>
        <v>8460</v>
      </c>
      <c r="C179" s="24">
        <f t="shared" si="92"/>
        <v>9660</v>
      </c>
      <c r="D179" s="24">
        <f t="shared" si="92"/>
        <v>10860</v>
      </c>
      <c r="E179" s="24">
        <f t="shared" si="92"/>
        <v>12060</v>
      </c>
      <c r="F179" s="24">
        <f t="shared" si="92"/>
        <v>13040</v>
      </c>
      <c r="G179" s="24">
        <f t="shared" si="92"/>
        <v>14000</v>
      </c>
      <c r="H179" s="24">
        <f t="shared" si="92"/>
        <v>14960</v>
      </c>
      <c r="I179" s="24">
        <f t="shared" si="92"/>
        <v>15920</v>
      </c>
      <c r="J179" s="47"/>
      <c r="K179" s="47"/>
      <c r="L179" s="42"/>
      <c r="M179" s="42"/>
    </row>
    <row r="180" spans="1:13" ht="15">
      <c r="A180" s="51">
        <v>0.1</v>
      </c>
      <c r="B180" s="24">
        <f aca="true" t="shared" si="93" ref="B180:I180">B176*0.2</f>
        <v>4230</v>
      </c>
      <c r="C180" s="24">
        <f t="shared" si="93"/>
        <v>4830</v>
      </c>
      <c r="D180" s="24">
        <f t="shared" si="93"/>
        <v>5430</v>
      </c>
      <c r="E180" s="24">
        <f t="shared" si="93"/>
        <v>6030</v>
      </c>
      <c r="F180" s="24">
        <f t="shared" si="93"/>
        <v>6520</v>
      </c>
      <c r="G180" s="24">
        <f t="shared" si="93"/>
        <v>7000</v>
      </c>
      <c r="H180" s="24">
        <f t="shared" si="93"/>
        <v>7480</v>
      </c>
      <c r="I180" s="24">
        <f t="shared" si="93"/>
        <v>7960</v>
      </c>
      <c r="J180" s="47"/>
      <c r="K180" s="47"/>
      <c r="L180" s="42"/>
      <c r="M180" s="42"/>
    </row>
    <row r="181" spans="1:13" ht="15">
      <c r="A181" s="51"/>
      <c r="B181" s="24"/>
      <c r="C181" s="24"/>
      <c r="D181" s="24"/>
      <c r="E181" s="24"/>
      <c r="F181" s="24"/>
      <c r="G181" s="24"/>
      <c r="H181" s="24"/>
      <c r="I181" s="24"/>
      <c r="J181" s="44"/>
      <c r="K181" s="44"/>
      <c r="L181" s="42"/>
      <c r="M181" s="42"/>
    </row>
    <row r="182" spans="1:13" ht="15.75">
      <c r="A182" s="57" t="s">
        <v>229</v>
      </c>
      <c r="B182" s="152" t="s">
        <v>394</v>
      </c>
      <c r="C182" s="54"/>
      <c r="D182" s="54"/>
      <c r="E182" s="54"/>
      <c r="F182" s="54"/>
      <c r="G182" s="54"/>
      <c r="H182" s="54"/>
      <c r="I182" s="24"/>
      <c r="J182" s="47"/>
      <c r="K182" s="47"/>
      <c r="L182" s="42"/>
      <c r="M182" s="42"/>
    </row>
    <row r="183" spans="1:13" ht="15">
      <c r="A183" s="51">
        <v>0.6</v>
      </c>
      <c r="B183" s="54">
        <f aca="true" t="shared" si="94" ref="B183:I183">B184*1.2</f>
        <v>0</v>
      </c>
      <c r="C183" s="54">
        <f>C184*1.2</f>
        <v>0</v>
      </c>
      <c r="D183" s="54">
        <f t="shared" si="94"/>
        <v>0</v>
      </c>
      <c r="E183" s="54">
        <f t="shared" si="94"/>
        <v>0</v>
      </c>
      <c r="F183" s="54">
        <f t="shared" si="94"/>
        <v>0</v>
      </c>
      <c r="G183" s="54">
        <f t="shared" si="94"/>
        <v>0</v>
      </c>
      <c r="H183" s="54">
        <f t="shared" si="94"/>
        <v>0</v>
      </c>
      <c r="I183" s="24">
        <f t="shared" si="94"/>
        <v>0</v>
      </c>
      <c r="J183" s="47"/>
      <c r="K183" s="47"/>
      <c r="L183" s="42"/>
      <c r="M183" s="42"/>
    </row>
    <row r="184" spans="1:13" ht="15">
      <c r="A184" s="51">
        <v>0.5</v>
      </c>
      <c r="B184" s="132">
        <v>0</v>
      </c>
      <c r="C184" s="132">
        <v>0</v>
      </c>
      <c r="D184" s="132">
        <v>0</v>
      </c>
      <c r="E184" s="132">
        <v>0</v>
      </c>
      <c r="F184" s="132">
        <v>0</v>
      </c>
      <c r="G184" s="132">
        <v>0</v>
      </c>
      <c r="H184" s="132">
        <v>0</v>
      </c>
      <c r="I184" s="132">
        <v>0</v>
      </c>
      <c r="J184" s="47"/>
      <c r="K184" s="47"/>
      <c r="L184" s="42"/>
      <c r="M184" s="42"/>
    </row>
    <row r="185" spans="1:13" ht="15">
      <c r="A185" s="51">
        <v>0.4</v>
      </c>
      <c r="B185" s="54">
        <f aca="true" t="shared" si="95" ref="B185:I185">B184*0.8</f>
        <v>0</v>
      </c>
      <c r="C185" s="54">
        <f t="shared" si="95"/>
        <v>0</v>
      </c>
      <c r="D185" s="54">
        <f t="shared" si="95"/>
        <v>0</v>
      </c>
      <c r="E185" s="54">
        <f t="shared" si="95"/>
        <v>0</v>
      </c>
      <c r="F185" s="54">
        <f t="shared" si="95"/>
        <v>0</v>
      </c>
      <c r="G185" s="54">
        <f t="shared" si="95"/>
        <v>0</v>
      </c>
      <c r="H185" s="54">
        <f t="shared" si="95"/>
        <v>0</v>
      </c>
      <c r="I185" s="24">
        <f t="shared" si="95"/>
        <v>0</v>
      </c>
      <c r="J185" s="47"/>
      <c r="K185" s="47"/>
      <c r="L185" s="42"/>
      <c r="M185" s="42"/>
    </row>
    <row r="186" spans="1:13" ht="15">
      <c r="A186" s="51">
        <v>0.3</v>
      </c>
      <c r="B186" s="54">
        <f>B184*0.6</f>
        <v>0</v>
      </c>
      <c r="C186" s="54">
        <f aca="true" t="shared" si="96" ref="C186:I186">C184*0.6</f>
        <v>0</v>
      </c>
      <c r="D186" s="54">
        <f t="shared" si="96"/>
        <v>0</v>
      </c>
      <c r="E186" s="54">
        <f t="shared" si="96"/>
        <v>0</v>
      </c>
      <c r="F186" s="54">
        <f t="shared" si="96"/>
        <v>0</v>
      </c>
      <c r="G186" s="54">
        <f t="shared" si="96"/>
        <v>0</v>
      </c>
      <c r="H186" s="54">
        <f t="shared" si="96"/>
        <v>0</v>
      </c>
      <c r="I186" s="24">
        <f t="shared" si="96"/>
        <v>0</v>
      </c>
      <c r="J186" s="47"/>
      <c r="K186" s="47"/>
      <c r="L186" s="42"/>
      <c r="M186" s="42"/>
    </row>
    <row r="187" spans="1:13" ht="15">
      <c r="A187" s="51">
        <v>0.2</v>
      </c>
      <c r="B187" s="54">
        <f aca="true" t="shared" si="97" ref="B187:I187">B184*0.4</f>
        <v>0</v>
      </c>
      <c r="C187" s="54">
        <f t="shared" si="97"/>
        <v>0</v>
      </c>
      <c r="D187" s="54">
        <f t="shared" si="97"/>
        <v>0</v>
      </c>
      <c r="E187" s="54">
        <f t="shared" si="97"/>
        <v>0</v>
      </c>
      <c r="F187" s="54">
        <f t="shared" si="97"/>
        <v>0</v>
      </c>
      <c r="G187" s="54">
        <f t="shared" si="97"/>
        <v>0</v>
      </c>
      <c r="H187" s="54">
        <f t="shared" si="97"/>
        <v>0</v>
      </c>
      <c r="I187" s="24">
        <f t="shared" si="97"/>
        <v>0</v>
      </c>
      <c r="J187" s="47"/>
      <c r="K187" s="47"/>
      <c r="L187" s="42"/>
      <c r="M187" s="42"/>
    </row>
    <row r="188" spans="1:13" ht="15">
      <c r="A188" s="51">
        <v>0.1</v>
      </c>
      <c r="B188" s="54">
        <f aca="true" t="shared" si="98" ref="B188:I188">B184*0.2</f>
        <v>0</v>
      </c>
      <c r="C188" s="54">
        <f t="shared" si="98"/>
        <v>0</v>
      </c>
      <c r="D188" s="54">
        <f t="shared" si="98"/>
        <v>0</v>
      </c>
      <c r="E188" s="54">
        <f t="shared" si="98"/>
        <v>0</v>
      </c>
      <c r="F188" s="54">
        <f t="shared" si="98"/>
        <v>0</v>
      </c>
      <c r="G188" s="54">
        <f t="shared" si="98"/>
        <v>0</v>
      </c>
      <c r="H188" s="54">
        <f t="shared" si="98"/>
        <v>0</v>
      </c>
      <c r="I188" s="24">
        <f t="shared" si="98"/>
        <v>0</v>
      </c>
      <c r="J188" s="47"/>
      <c r="K188" s="47"/>
      <c r="L188" s="42"/>
      <c r="M188" s="42"/>
    </row>
    <row r="189" spans="1:13" ht="15">
      <c r="A189" s="44"/>
      <c r="B189" s="50"/>
      <c r="C189" s="50"/>
      <c r="D189" s="50"/>
      <c r="E189" s="50"/>
      <c r="F189" s="50"/>
      <c r="G189" s="50"/>
      <c r="H189" s="50"/>
      <c r="I189" s="50"/>
      <c r="J189" s="44"/>
      <c r="K189" s="44"/>
      <c r="L189" s="42"/>
      <c r="M189" s="42"/>
    </row>
    <row r="190" spans="1:13" ht="15.75">
      <c r="A190" s="5" t="s">
        <v>33</v>
      </c>
      <c r="B190" s="50"/>
      <c r="C190" s="50"/>
      <c r="D190" s="50"/>
      <c r="E190" s="50"/>
      <c r="F190" s="50"/>
      <c r="G190" s="50"/>
      <c r="H190" s="50"/>
      <c r="I190" s="50"/>
      <c r="J190" s="44"/>
      <c r="K190" s="44"/>
      <c r="L190" s="42"/>
      <c r="M190" s="42"/>
    </row>
    <row r="191" spans="1:13" ht="15">
      <c r="A191" s="7" t="s">
        <v>34</v>
      </c>
      <c r="B191" s="24"/>
      <c r="C191" s="24"/>
      <c r="D191" s="24"/>
      <c r="E191" s="24"/>
      <c r="F191" s="24"/>
      <c r="G191" s="24"/>
      <c r="H191" s="24"/>
      <c r="I191" s="24"/>
      <c r="J191" s="44"/>
      <c r="K191" s="44"/>
      <c r="L191" s="42"/>
      <c r="M191" s="42"/>
    </row>
    <row r="192" spans="1:13" ht="15">
      <c r="A192" s="42" t="s">
        <v>230</v>
      </c>
      <c r="B192" s="50"/>
      <c r="C192" s="50"/>
      <c r="D192" s="50"/>
      <c r="E192" s="50"/>
      <c r="F192" s="50"/>
      <c r="G192" s="50"/>
      <c r="H192" s="50"/>
      <c r="I192" s="50"/>
      <c r="J192" s="44"/>
      <c r="K192" s="44"/>
      <c r="L192" s="42"/>
      <c r="M192" s="42"/>
    </row>
    <row r="193" spans="1:13" ht="15">
      <c r="A193" s="48" t="s">
        <v>70</v>
      </c>
      <c r="B193" s="24">
        <f>(B196*2.4)</f>
        <v>54960</v>
      </c>
      <c r="C193" s="24">
        <f aca="true" t="shared" si="99" ref="C193:I193">(C196*2.4)</f>
        <v>62760</v>
      </c>
      <c r="D193" s="24">
        <f t="shared" si="99"/>
        <v>70560</v>
      </c>
      <c r="E193" s="24">
        <f t="shared" si="99"/>
        <v>78360</v>
      </c>
      <c r="F193" s="24">
        <f t="shared" si="99"/>
        <v>84720</v>
      </c>
      <c r="G193" s="24">
        <f t="shared" si="99"/>
        <v>90960</v>
      </c>
      <c r="H193" s="24">
        <f t="shared" si="99"/>
        <v>97200</v>
      </c>
      <c r="I193" s="24">
        <f t="shared" si="99"/>
        <v>103440</v>
      </c>
      <c r="J193" s="47"/>
      <c r="K193" s="47"/>
      <c r="L193" s="42"/>
      <c r="M193" s="42"/>
    </row>
    <row r="194" spans="1:13" ht="15">
      <c r="A194" s="49">
        <v>0.8</v>
      </c>
      <c r="B194" s="185">
        <v>36600</v>
      </c>
      <c r="C194" s="185">
        <v>41800</v>
      </c>
      <c r="D194" s="185">
        <v>47050</v>
      </c>
      <c r="E194" s="185">
        <v>52250</v>
      </c>
      <c r="F194" s="185">
        <v>56450</v>
      </c>
      <c r="G194" s="185">
        <v>60650</v>
      </c>
      <c r="H194" s="185">
        <v>64800</v>
      </c>
      <c r="I194" s="185">
        <v>69000</v>
      </c>
      <c r="J194" s="50"/>
      <c r="K194" s="50"/>
      <c r="L194" s="42"/>
      <c r="M194" s="42"/>
    </row>
    <row r="195" spans="1:13" ht="15">
      <c r="A195" s="51">
        <v>0.6</v>
      </c>
      <c r="B195" s="24">
        <f aca="true" t="shared" si="100" ref="B195:I195">B196*1.2</f>
        <v>27480.000000000004</v>
      </c>
      <c r="C195" s="24">
        <f t="shared" si="100"/>
        <v>31380.000000000004</v>
      </c>
      <c r="D195" s="24">
        <f t="shared" si="100"/>
        <v>35280.00000000001</v>
      </c>
      <c r="E195" s="24">
        <f t="shared" si="100"/>
        <v>39180.00000000001</v>
      </c>
      <c r="F195" s="24">
        <f t="shared" si="100"/>
        <v>42360.00000000001</v>
      </c>
      <c r="G195" s="24">
        <f t="shared" si="100"/>
        <v>45480.00000000001</v>
      </c>
      <c r="H195" s="24">
        <f t="shared" si="100"/>
        <v>48600.00000000001</v>
      </c>
      <c r="I195" s="24">
        <f t="shared" si="100"/>
        <v>51720.00000000001</v>
      </c>
      <c r="J195" s="47"/>
      <c r="K195" s="47"/>
      <c r="L195" s="42"/>
      <c r="M195" s="42"/>
    </row>
    <row r="196" spans="1:13" ht="15">
      <c r="A196" s="51">
        <v>0.5</v>
      </c>
      <c r="B196" s="185">
        <v>22900</v>
      </c>
      <c r="C196" s="185">
        <v>26150</v>
      </c>
      <c r="D196" s="185">
        <v>29400</v>
      </c>
      <c r="E196" s="185">
        <v>32650</v>
      </c>
      <c r="F196" s="185">
        <v>35300</v>
      </c>
      <c r="G196" s="185">
        <v>37900</v>
      </c>
      <c r="H196" s="185">
        <v>40500</v>
      </c>
      <c r="I196" s="185">
        <v>43100</v>
      </c>
      <c r="J196" s="50"/>
      <c r="K196" s="50"/>
      <c r="L196" s="42"/>
      <c r="M196" s="42"/>
    </row>
    <row r="197" spans="1:13" ht="15">
      <c r="A197" s="51">
        <v>0.4</v>
      </c>
      <c r="B197" s="24">
        <f aca="true" t="shared" si="101" ref="B197:I197">B196*0.8</f>
        <v>18320</v>
      </c>
      <c r="C197" s="24">
        <f t="shared" si="101"/>
        <v>20920</v>
      </c>
      <c r="D197" s="24">
        <f t="shared" si="101"/>
        <v>23520</v>
      </c>
      <c r="E197" s="24">
        <f t="shared" si="101"/>
        <v>26120</v>
      </c>
      <c r="F197" s="24">
        <f t="shared" si="101"/>
        <v>28240</v>
      </c>
      <c r="G197" s="24">
        <f t="shared" si="101"/>
        <v>30320</v>
      </c>
      <c r="H197" s="24">
        <f t="shared" si="101"/>
        <v>32400</v>
      </c>
      <c r="I197" s="24">
        <f t="shared" si="101"/>
        <v>34480</v>
      </c>
      <c r="J197" s="47"/>
      <c r="K197" s="47"/>
      <c r="L197" s="42"/>
      <c r="M197" s="42"/>
    </row>
    <row r="198" spans="1:13" ht="15">
      <c r="A198" s="51">
        <v>0.3</v>
      </c>
      <c r="B198" s="24">
        <f>B196*0.6</f>
        <v>13740</v>
      </c>
      <c r="C198" s="24">
        <f aca="true" t="shared" si="102" ref="C198:I198">C196*0.6</f>
        <v>15690</v>
      </c>
      <c r="D198" s="24">
        <f t="shared" si="102"/>
        <v>17640</v>
      </c>
      <c r="E198" s="24">
        <f t="shared" si="102"/>
        <v>19590</v>
      </c>
      <c r="F198" s="24">
        <f t="shared" si="102"/>
        <v>21180</v>
      </c>
      <c r="G198" s="24">
        <f t="shared" si="102"/>
        <v>22740</v>
      </c>
      <c r="H198" s="24">
        <f t="shared" si="102"/>
        <v>24300</v>
      </c>
      <c r="I198" s="24">
        <f t="shared" si="102"/>
        <v>25860</v>
      </c>
      <c r="J198" s="47"/>
      <c r="K198" s="47"/>
      <c r="L198" s="42"/>
      <c r="M198" s="42"/>
    </row>
    <row r="199" spans="1:13" ht="15">
      <c r="A199" s="51">
        <v>0.2</v>
      </c>
      <c r="B199" s="24">
        <f aca="true" t="shared" si="103" ref="B199:I199">B196*0.4</f>
        <v>9160</v>
      </c>
      <c r="C199" s="24">
        <f t="shared" si="103"/>
        <v>10460</v>
      </c>
      <c r="D199" s="24">
        <f t="shared" si="103"/>
        <v>11760</v>
      </c>
      <c r="E199" s="24">
        <f t="shared" si="103"/>
        <v>13060</v>
      </c>
      <c r="F199" s="24">
        <f t="shared" si="103"/>
        <v>14120</v>
      </c>
      <c r="G199" s="24">
        <f t="shared" si="103"/>
        <v>15160</v>
      </c>
      <c r="H199" s="24">
        <f t="shared" si="103"/>
        <v>16200</v>
      </c>
      <c r="I199" s="24">
        <f t="shared" si="103"/>
        <v>17240</v>
      </c>
      <c r="J199" s="47"/>
      <c r="K199" s="47"/>
      <c r="L199" s="42"/>
      <c r="M199" s="42"/>
    </row>
    <row r="200" spans="1:13" ht="15">
      <c r="A200" s="51">
        <v>0.1</v>
      </c>
      <c r="B200" s="24">
        <f aca="true" t="shared" si="104" ref="B200:I200">B196*0.2</f>
        <v>4580</v>
      </c>
      <c r="C200" s="24">
        <f t="shared" si="104"/>
        <v>5230</v>
      </c>
      <c r="D200" s="24">
        <f t="shared" si="104"/>
        <v>5880</v>
      </c>
      <c r="E200" s="24">
        <f t="shared" si="104"/>
        <v>6530</v>
      </c>
      <c r="F200" s="24">
        <f t="shared" si="104"/>
        <v>7060</v>
      </c>
      <c r="G200" s="24">
        <f t="shared" si="104"/>
        <v>7580</v>
      </c>
      <c r="H200" s="24">
        <f t="shared" si="104"/>
        <v>8100</v>
      </c>
      <c r="I200" s="24">
        <f t="shared" si="104"/>
        <v>8620</v>
      </c>
      <c r="J200" s="47"/>
      <c r="K200" s="47"/>
      <c r="L200" s="42"/>
      <c r="M200" s="42"/>
    </row>
    <row r="201" spans="1:13" ht="15">
      <c r="A201" s="44"/>
      <c r="B201" s="50"/>
      <c r="C201" s="50"/>
      <c r="D201" s="50"/>
      <c r="E201" s="50"/>
      <c r="F201" s="50"/>
      <c r="G201" s="50"/>
      <c r="H201" s="50"/>
      <c r="I201" s="50"/>
      <c r="J201" s="44"/>
      <c r="K201" s="44"/>
      <c r="L201" s="42"/>
      <c r="M201" s="42"/>
    </row>
    <row r="202" spans="1:13" ht="15.75">
      <c r="A202" s="3" t="s">
        <v>36</v>
      </c>
      <c r="B202" s="50"/>
      <c r="C202" s="50"/>
      <c r="D202" s="50"/>
      <c r="E202" s="50"/>
      <c r="F202" s="50"/>
      <c r="G202" s="50"/>
      <c r="H202" s="50"/>
      <c r="I202" s="50"/>
      <c r="J202" s="44"/>
      <c r="K202" s="44"/>
      <c r="L202" s="42"/>
      <c r="M202" s="42"/>
    </row>
    <row r="203" spans="1:13" ht="15">
      <c r="A203" s="42" t="s">
        <v>92</v>
      </c>
      <c r="B203" s="50"/>
      <c r="C203" s="50"/>
      <c r="D203" s="50"/>
      <c r="E203" s="50"/>
      <c r="F203" s="50"/>
      <c r="G203" s="50"/>
      <c r="H203" s="50"/>
      <c r="I203" s="50"/>
      <c r="J203" s="44"/>
      <c r="K203" s="44"/>
      <c r="L203" s="42"/>
      <c r="M203" s="42"/>
    </row>
    <row r="204" spans="1:13" ht="15">
      <c r="A204" s="42" t="s">
        <v>230</v>
      </c>
      <c r="B204" s="50"/>
      <c r="C204" s="50"/>
      <c r="D204" s="50"/>
      <c r="E204" s="50"/>
      <c r="F204" s="50"/>
      <c r="G204" s="50"/>
      <c r="H204" s="50"/>
      <c r="I204" s="50"/>
      <c r="J204" s="44"/>
      <c r="K204" s="44"/>
      <c r="L204" s="42"/>
      <c r="M204" s="42"/>
    </row>
    <row r="205" spans="1:13" ht="15">
      <c r="A205" s="48" t="s">
        <v>70</v>
      </c>
      <c r="B205" s="24">
        <f>(B208*2.4)</f>
        <v>58080</v>
      </c>
      <c r="C205" s="24">
        <f aca="true" t="shared" si="105" ref="C205:I205">(C208*2.4)</f>
        <v>66360</v>
      </c>
      <c r="D205" s="24">
        <f t="shared" si="105"/>
        <v>74640</v>
      </c>
      <c r="E205" s="24">
        <f t="shared" si="105"/>
        <v>82920</v>
      </c>
      <c r="F205" s="24">
        <f t="shared" si="105"/>
        <v>89640</v>
      </c>
      <c r="G205" s="24">
        <f t="shared" si="105"/>
        <v>96240</v>
      </c>
      <c r="H205" s="24">
        <f t="shared" si="105"/>
        <v>102840</v>
      </c>
      <c r="I205" s="24">
        <f t="shared" si="105"/>
        <v>109560</v>
      </c>
      <c r="J205" s="47"/>
      <c r="K205" s="47"/>
      <c r="L205" s="42"/>
      <c r="M205" s="42"/>
    </row>
    <row r="206" spans="1:13" ht="15">
      <c r="A206" s="49">
        <v>0.8</v>
      </c>
      <c r="B206" s="185">
        <v>38750</v>
      </c>
      <c r="C206" s="185">
        <v>44250</v>
      </c>
      <c r="D206" s="185">
        <v>49800</v>
      </c>
      <c r="E206" s="185">
        <v>55300</v>
      </c>
      <c r="F206" s="185">
        <v>59750</v>
      </c>
      <c r="G206" s="185">
        <v>64150</v>
      </c>
      <c r="H206" s="185">
        <v>68600</v>
      </c>
      <c r="I206" s="185">
        <v>73000</v>
      </c>
      <c r="J206" s="50"/>
      <c r="K206" s="50"/>
      <c r="L206" s="42"/>
      <c r="M206" s="42"/>
    </row>
    <row r="207" spans="1:13" ht="15">
      <c r="A207" s="51">
        <v>0.6</v>
      </c>
      <c r="B207" s="24">
        <f aca="true" t="shared" si="106" ref="B207:I207">B208*1.2</f>
        <v>29040.000000000004</v>
      </c>
      <c r="C207" s="24">
        <f t="shared" si="106"/>
        <v>33180.00000000001</v>
      </c>
      <c r="D207" s="24">
        <f t="shared" si="106"/>
        <v>37320.00000000001</v>
      </c>
      <c r="E207" s="24">
        <f t="shared" si="106"/>
        <v>41460.00000000001</v>
      </c>
      <c r="F207" s="24">
        <f t="shared" si="106"/>
        <v>44820.00000000001</v>
      </c>
      <c r="G207" s="24">
        <f t="shared" si="106"/>
        <v>48120.00000000001</v>
      </c>
      <c r="H207" s="24">
        <f t="shared" si="106"/>
        <v>51420.00000000001</v>
      </c>
      <c r="I207" s="24">
        <f t="shared" si="106"/>
        <v>54780.00000000001</v>
      </c>
      <c r="J207" s="47"/>
      <c r="K207" s="47"/>
      <c r="L207" s="42"/>
      <c r="M207" s="42"/>
    </row>
    <row r="208" spans="1:13" ht="15">
      <c r="A208" s="51">
        <v>0.5</v>
      </c>
      <c r="B208" s="185">
        <v>24200</v>
      </c>
      <c r="C208" s="185">
        <v>27650</v>
      </c>
      <c r="D208" s="185">
        <v>31100</v>
      </c>
      <c r="E208" s="185">
        <v>34550</v>
      </c>
      <c r="F208" s="185">
        <v>37350</v>
      </c>
      <c r="G208" s="185">
        <v>40100</v>
      </c>
      <c r="H208" s="185">
        <v>42850</v>
      </c>
      <c r="I208" s="185">
        <v>45650</v>
      </c>
      <c r="J208" s="50"/>
      <c r="K208" s="50"/>
      <c r="L208" s="42"/>
      <c r="M208" s="42"/>
    </row>
    <row r="209" spans="1:13" ht="15">
      <c r="A209" s="51">
        <v>0.4</v>
      </c>
      <c r="B209" s="24">
        <f aca="true" t="shared" si="107" ref="B209:I209">B208*0.8</f>
        <v>19360</v>
      </c>
      <c r="C209" s="24">
        <f t="shared" si="107"/>
        <v>22120</v>
      </c>
      <c r="D209" s="24">
        <f t="shared" si="107"/>
        <v>24880</v>
      </c>
      <c r="E209" s="24">
        <f t="shared" si="107"/>
        <v>27640</v>
      </c>
      <c r="F209" s="24">
        <f t="shared" si="107"/>
        <v>29880</v>
      </c>
      <c r="G209" s="24">
        <f t="shared" si="107"/>
        <v>32080</v>
      </c>
      <c r="H209" s="24">
        <f t="shared" si="107"/>
        <v>34280</v>
      </c>
      <c r="I209" s="24">
        <f t="shared" si="107"/>
        <v>36520</v>
      </c>
      <c r="J209" s="47"/>
      <c r="K209" s="47"/>
      <c r="L209" s="42"/>
      <c r="M209" s="42"/>
    </row>
    <row r="210" spans="1:13" ht="15">
      <c r="A210" s="51">
        <v>0.3</v>
      </c>
      <c r="B210" s="24">
        <f>B208*0.6</f>
        <v>14520</v>
      </c>
      <c r="C210" s="24">
        <f aca="true" t="shared" si="108" ref="C210:I210">C208*0.6</f>
        <v>16590</v>
      </c>
      <c r="D210" s="24">
        <f t="shared" si="108"/>
        <v>18660</v>
      </c>
      <c r="E210" s="24">
        <f t="shared" si="108"/>
        <v>20730</v>
      </c>
      <c r="F210" s="24">
        <f t="shared" si="108"/>
        <v>22410</v>
      </c>
      <c r="G210" s="24">
        <f t="shared" si="108"/>
        <v>24060</v>
      </c>
      <c r="H210" s="24">
        <f t="shared" si="108"/>
        <v>25710</v>
      </c>
      <c r="I210" s="24">
        <f t="shared" si="108"/>
        <v>27390</v>
      </c>
      <c r="J210" s="47"/>
      <c r="K210" s="47"/>
      <c r="L210" s="42"/>
      <c r="M210" s="42"/>
    </row>
    <row r="211" spans="1:13" ht="15">
      <c r="A211" s="51">
        <v>0.2</v>
      </c>
      <c r="B211" s="24">
        <f aca="true" t="shared" si="109" ref="B211:I211">B208*0.4</f>
        <v>9680</v>
      </c>
      <c r="C211" s="24">
        <f t="shared" si="109"/>
        <v>11060</v>
      </c>
      <c r="D211" s="24">
        <f t="shared" si="109"/>
        <v>12440</v>
      </c>
      <c r="E211" s="24">
        <f t="shared" si="109"/>
        <v>13820</v>
      </c>
      <c r="F211" s="24">
        <f t="shared" si="109"/>
        <v>14940</v>
      </c>
      <c r="G211" s="24">
        <f t="shared" si="109"/>
        <v>16040</v>
      </c>
      <c r="H211" s="24">
        <f t="shared" si="109"/>
        <v>17140</v>
      </c>
      <c r="I211" s="24">
        <f t="shared" si="109"/>
        <v>18260</v>
      </c>
      <c r="J211" s="47"/>
      <c r="K211" s="47"/>
      <c r="L211" s="42"/>
      <c r="M211" s="42"/>
    </row>
    <row r="212" spans="1:13" ht="15">
      <c r="A212" s="51">
        <v>0.1</v>
      </c>
      <c r="B212" s="24">
        <f aca="true" t="shared" si="110" ref="B212:I212">B208*0.2</f>
        <v>4840</v>
      </c>
      <c r="C212" s="24">
        <f t="shared" si="110"/>
        <v>5530</v>
      </c>
      <c r="D212" s="24">
        <f t="shared" si="110"/>
        <v>6220</v>
      </c>
      <c r="E212" s="24">
        <f t="shared" si="110"/>
        <v>6910</v>
      </c>
      <c r="F212" s="24">
        <f t="shared" si="110"/>
        <v>7470</v>
      </c>
      <c r="G212" s="24">
        <f t="shared" si="110"/>
        <v>8020</v>
      </c>
      <c r="H212" s="24">
        <f t="shared" si="110"/>
        <v>8570</v>
      </c>
      <c r="I212" s="24">
        <f t="shared" si="110"/>
        <v>9130</v>
      </c>
      <c r="J212" s="47"/>
      <c r="K212" s="47"/>
      <c r="L212" s="42"/>
      <c r="M212" s="42"/>
    </row>
    <row r="213" spans="1:13" ht="15">
      <c r="A213" s="51"/>
      <c r="B213" s="54"/>
      <c r="C213" s="54"/>
      <c r="D213" s="54"/>
      <c r="E213" s="54"/>
      <c r="F213" s="54"/>
      <c r="G213" s="54"/>
      <c r="H213" s="54"/>
      <c r="I213" s="24"/>
      <c r="J213" s="47"/>
      <c r="K213" s="47"/>
      <c r="L213" s="42"/>
      <c r="M213" s="42"/>
    </row>
    <row r="214" spans="1:13" ht="15.75">
      <c r="A214" s="3" t="s">
        <v>37</v>
      </c>
      <c r="B214" s="50"/>
      <c r="C214" s="50"/>
      <c r="D214" s="50"/>
      <c r="E214" s="50"/>
      <c r="F214" s="50"/>
      <c r="G214" s="50"/>
      <c r="H214" s="50"/>
      <c r="I214" s="50"/>
      <c r="J214" s="44"/>
      <c r="K214" s="44"/>
      <c r="L214" s="42"/>
      <c r="M214" s="42"/>
    </row>
    <row r="215" spans="1:13" ht="15">
      <c r="A215" s="42" t="s">
        <v>179</v>
      </c>
      <c r="B215" s="50"/>
      <c r="C215" s="50"/>
      <c r="D215" s="50"/>
      <c r="E215" s="50"/>
      <c r="F215" s="50"/>
      <c r="G215" s="50"/>
      <c r="H215" s="50"/>
      <c r="I215" s="50"/>
      <c r="J215" s="44"/>
      <c r="K215" s="44"/>
      <c r="L215" s="42"/>
      <c r="M215" s="42"/>
    </row>
    <row r="216" spans="1:13" ht="15">
      <c r="A216" s="42" t="s">
        <v>230</v>
      </c>
      <c r="B216" s="50"/>
      <c r="C216" s="50"/>
      <c r="D216" s="50"/>
      <c r="E216" s="50"/>
      <c r="F216" s="50"/>
      <c r="G216" s="50"/>
      <c r="H216" s="50"/>
      <c r="I216" s="50"/>
      <c r="J216" s="44"/>
      <c r="K216" s="44"/>
      <c r="L216" s="42"/>
      <c r="M216" s="42"/>
    </row>
    <row r="217" spans="1:13" ht="15">
      <c r="A217" s="48" t="s">
        <v>70</v>
      </c>
      <c r="B217" s="24">
        <f>(B220*2.4)</f>
        <v>54120</v>
      </c>
      <c r="C217" s="24">
        <f aca="true" t="shared" si="111" ref="C217:I217">(C220*2.4)</f>
        <v>61800</v>
      </c>
      <c r="D217" s="24">
        <f t="shared" si="111"/>
        <v>69480</v>
      </c>
      <c r="E217" s="24">
        <f t="shared" si="111"/>
        <v>77160</v>
      </c>
      <c r="F217" s="24">
        <f t="shared" si="111"/>
        <v>83400</v>
      </c>
      <c r="G217" s="24">
        <f t="shared" si="111"/>
        <v>89520</v>
      </c>
      <c r="H217" s="24">
        <f t="shared" si="111"/>
        <v>95760</v>
      </c>
      <c r="I217" s="24">
        <f t="shared" si="111"/>
        <v>101880</v>
      </c>
      <c r="J217" s="47"/>
      <c r="K217" s="47"/>
      <c r="L217" s="42"/>
      <c r="M217" s="42"/>
    </row>
    <row r="218" spans="1:13" ht="15">
      <c r="A218" s="49">
        <v>0.8</v>
      </c>
      <c r="B218" s="185">
        <v>36050</v>
      </c>
      <c r="C218" s="185">
        <v>41200</v>
      </c>
      <c r="D218" s="185">
        <v>46350</v>
      </c>
      <c r="E218" s="185">
        <v>51450</v>
      </c>
      <c r="F218" s="185">
        <v>55600</v>
      </c>
      <c r="G218" s="185">
        <v>59700</v>
      </c>
      <c r="H218" s="185">
        <v>63800</v>
      </c>
      <c r="I218" s="185">
        <v>67950</v>
      </c>
      <c r="J218" s="50"/>
      <c r="K218" s="50"/>
      <c r="L218" s="42"/>
      <c r="M218" s="42"/>
    </row>
    <row r="219" spans="1:13" ht="15">
      <c r="A219" s="51">
        <v>0.6</v>
      </c>
      <c r="B219" s="24">
        <f aca="true" t="shared" si="112" ref="B219:I219">B220*1.2</f>
        <v>27060.000000000004</v>
      </c>
      <c r="C219" s="24">
        <f t="shared" si="112"/>
        <v>30900.000000000004</v>
      </c>
      <c r="D219" s="24">
        <f t="shared" si="112"/>
        <v>34740.00000000001</v>
      </c>
      <c r="E219" s="24">
        <f t="shared" si="112"/>
        <v>38580.00000000001</v>
      </c>
      <c r="F219" s="24">
        <f t="shared" si="112"/>
        <v>41700.00000000001</v>
      </c>
      <c r="G219" s="24">
        <f t="shared" si="112"/>
        <v>44760.00000000001</v>
      </c>
      <c r="H219" s="24">
        <f t="shared" si="112"/>
        <v>47880.00000000001</v>
      </c>
      <c r="I219" s="24">
        <f t="shared" si="112"/>
        <v>50940.00000000001</v>
      </c>
      <c r="J219" s="47"/>
      <c r="K219" s="47"/>
      <c r="L219" s="42"/>
      <c r="M219" s="42"/>
    </row>
    <row r="220" spans="1:13" ht="15">
      <c r="A220" s="51">
        <v>0.5</v>
      </c>
      <c r="B220" s="185">
        <v>22550</v>
      </c>
      <c r="C220" s="185">
        <v>25750</v>
      </c>
      <c r="D220" s="185">
        <v>28950</v>
      </c>
      <c r="E220" s="185">
        <v>32150</v>
      </c>
      <c r="F220" s="185">
        <v>34750</v>
      </c>
      <c r="G220" s="185">
        <v>37300</v>
      </c>
      <c r="H220" s="185">
        <v>39900</v>
      </c>
      <c r="I220" s="185">
        <v>42450</v>
      </c>
      <c r="J220" s="50"/>
      <c r="K220" s="50"/>
      <c r="L220" s="42"/>
      <c r="M220" s="42"/>
    </row>
    <row r="221" spans="1:13" ht="15">
      <c r="A221" s="51">
        <v>0.4</v>
      </c>
      <c r="B221" s="24">
        <f aca="true" t="shared" si="113" ref="B221:I221">B220*0.8</f>
        <v>18040</v>
      </c>
      <c r="C221" s="24">
        <f t="shared" si="113"/>
        <v>20600</v>
      </c>
      <c r="D221" s="24">
        <f t="shared" si="113"/>
        <v>23160</v>
      </c>
      <c r="E221" s="24">
        <f t="shared" si="113"/>
        <v>25720</v>
      </c>
      <c r="F221" s="24">
        <f t="shared" si="113"/>
        <v>27800</v>
      </c>
      <c r="G221" s="24">
        <f t="shared" si="113"/>
        <v>29840</v>
      </c>
      <c r="H221" s="24">
        <f t="shared" si="113"/>
        <v>31920</v>
      </c>
      <c r="I221" s="24">
        <f t="shared" si="113"/>
        <v>33960</v>
      </c>
      <c r="J221" s="47"/>
      <c r="K221" s="47"/>
      <c r="L221" s="42"/>
      <c r="M221" s="42"/>
    </row>
    <row r="222" spans="1:13" ht="15">
      <c r="A222" s="51">
        <v>0.3</v>
      </c>
      <c r="B222" s="24">
        <f>B220*0.6</f>
        <v>13530</v>
      </c>
      <c r="C222" s="24">
        <f aca="true" t="shared" si="114" ref="C222:I222">C220*0.6</f>
        <v>15450</v>
      </c>
      <c r="D222" s="24">
        <f t="shared" si="114"/>
        <v>17370</v>
      </c>
      <c r="E222" s="24">
        <f t="shared" si="114"/>
        <v>19290</v>
      </c>
      <c r="F222" s="24">
        <f t="shared" si="114"/>
        <v>20850</v>
      </c>
      <c r="G222" s="24">
        <f t="shared" si="114"/>
        <v>22380</v>
      </c>
      <c r="H222" s="24">
        <f t="shared" si="114"/>
        <v>23940</v>
      </c>
      <c r="I222" s="24">
        <f t="shared" si="114"/>
        <v>25470</v>
      </c>
      <c r="J222" s="47"/>
      <c r="K222" s="47"/>
      <c r="L222" s="42"/>
      <c r="M222" s="42"/>
    </row>
    <row r="223" spans="1:13" ht="15">
      <c r="A223" s="51">
        <v>0.2</v>
      </c>
      <c r="B223" s="24">
        <f aca="true" t="shared" si="115" ref="B223:I223">B220*0.4</f>
        <v>9020</v>
      </c>
      <c r="C223" s="24">
        <f t="shared" si="115"/>
        <v>10300</v>
      </c>
      <c r="D223" s="24">
        <f t="shared" si="115"/>
        <v>11580</v>
      </c>
      <c r="E223" s="24">
        <f t="shared" si="115"/>
        <v>12860</v>
      </c>
      <c r="F223" s="24">
        <f t="shared" si="115"/>
        <v>13900</v>
      </c>
      <c r="G223" s="24">
        <f t="shared" si="115"/>
        <v>14920</v>
      </c>
      <c r="H223" s="24">
        <f t="shared" si="115"/>
        <v>15960</v>
      </c>
      <c r="I223" s="24">
        <f t="shared" si="115"/>
        <v>16980</v>
      </c>
      <c r="J223" s="47"/>
      <c r="K223" s="47"/>
      <c r="L223" s="42"/>
      <c r="M223" s="42"/>
    </row>
    <row r="224" spans="1:13" ht="15">
      <c r="A224" s="51">
        <v>0.1</v>
      </c>
      <c r="B224" s="24">
        <f aca="true" t="shared" si="116" ref="B224:I224">B220*0.2</f>
        <v>4510</v>
      </c>
      <c r="C224" s="24">
        <f t="shared" si="116"/>
        <v>5150</v>
      </c>
      <c r="D224" s="24">
        <f t="shared" si="116"/>
        <v>5790</v>
      </c>
      <c r="E224" s="24">
        <f t="shared" si="116"/>
        <v>6430</v>
      </c>
      <c r="F224" s="24">
        <f t="shared" si="116"/>
        <v>6950</v>
      </c>
      <c r="G224" s="24">
        <f t="shared" si="116"/>
        <v>7460</v>
      </c>
      <c r="H224" s="24">
        <f t="shared" si="116"/>
        <v>7980</v>
      </c>
      <c r="I224" s="24">
        <f t="shared" si="116"/>
        <v>8490</v>
      </c>
      <c r="J224" s="47"/>
      <c r="K224" s="47"/>
      <c r="L224" s="42"/>
      <c r="M224" s="42"/>
    </row>
    <row r="225" spans="1:13" ht="15">
      <c r="A225" s="51"/>
      <c r="B225" s="50"/>
      <c r="C225" s="50"/>
      <c r="D225" s="50"/>
      <c r="E225" s="50"/>
      <c r="F225" s="50"/>
      <c r="G225" s="50"/>
      <c r="H225" s="50"/>
      <c r="I225" s="50"/>
      <c r="J225" s="44"/>
      <c r="K225" s="44"/>
      <c r="L225" s="42"/>
      <c r="M225" s="42"/>
    </row>
    <row r="226" spans="1:13" ht="15">
      <c r="A226" s="57" t="s">
        <v>229</v>
      </c>
      <c r="B226" s="54"/>
      <c r="C226" s="54"/>
      <c r="D226" s="54"/>
      <c r="E226" s="54"/>
      <c r="F226" s="54"/>
      <c r="G226" s="54"/>
      <c r="H226" s="54"/>
      <c r="I226" s="24"/>
      <c r="J226" s="47"/>
      <c r="K226" s="47"/>
      <c r="L226" s="42"/>
      <c r="M226" s="42"/>
    </row>
    <row r="227" spans="1:13" ht="15">
      <c r="A227" s="51">
        <v>0.6</v>
      </c>
      <c r="B227" s="54">
        <f aca="true" t="shared" si="117" ref="B227:I227">B228*1.2</f>
        <v>28440.000000000004</v>
      </c>
      <c r="C227" s="54">
        <f>C228*1.2</f>
        <v>32460</v>
      </c>
      <c r="D227" s="54">
        <f t="shared" si="117"/>
        <v>36540.00000000001</v>
      </c>
      <c r="E227" s="54">
        <f t="shared" si="117"/>
        <v>40560.00000000001</v>
      </c>
      <c r="F227" s="54">
        <f t="shared" si="117"/>
        <v>43860.00000000001</v>
      </c>
      <c r="G227" s="54">
        <f t="shared" si="117"/>
        <v>47100.00000000001</v>
      </c>
      <c r="H227" s="54">
        <f t="shared" si="117"/>
        <v>50340.00000000001</v>
      </c>
      <c r="I227" s="24">
        <f t="shared" si="117"/>
        <v>53580.00000000001</v>
      </c>
      <c r="J227" s="47"/>
      <c r="K227" s="47"/>
      <c r="L227" s="42"/>
      <c r="M227" s="42"/>
    </row>
    <row r="228" spans="1:13" ht="15">
      <c r="A228" s="51">
        <v>0.5</v>
      </c>
      <c r="B228" s="185">
        <v>23700</v>
      </c>
      <c r="C228" s="185">
        <v>27050</v>
      </c>
      <c r="D228" s="185">
        <v>30450</v>
      </c>
      <c r="E228" s="185">
        <v>33800</v>
      </c>
      <c r="F228" s="185">
        <v>36550</v>
      </c>
      <c r="G228" s="185">
        <v>39250</v>
      </c>
      <c r="H228" s="185">
        <v>41950</v>
      </c>
      <c r="I228" s="185">
        <v>44650</v>
      </c>
      <c r="J228" s="47"/>
      <c r="K228" s="47"/>
      <c r="L228" s="42"/>
      <c r="M228" s="42"/>
    </row>
    <row r="229" spans="1:13" ht="15">
      <c r="A229" s="51">
        <v>0.4</v>
      </c>
      <c r="B229" s="54">
        <f aca="true" t="shared" si="118" ref="B229:I229">B228*0.8</f>
        <v>18960</v>
      </c>
      <c r="C229" s="54">
        <f t="shared" si="118"/>
        <v>21640</v>
      </c>
      <c r="D229" s="54">
        <f t="shared" si="118"/>
        <v>24360</v>
      </c>
      <c r="E229" s="54">
        <f t="shared" si="118"/>
        <v>27040</v>
      </c>
      <c r="F229" s="54">
        <f t="shared" si="118"/>
        <v>29240</v>
      </c>
      <c r="G229" s="54">
        <f t="shared" si="118"/>
        <v>31400</v>
      </c>
      <c r="H229" s="54">
        <f t="shared" si="118"/>
        <v>33560</v>
      </c>
      <c r="I229" s="24">
        <f t="shared" si="118"/>
        <v>35720</v>
      </c>
      <c r="J229" s="47"/>
      <c r="K229" s="47"/>
      <c r="L229" s="42"/>
      <c r="M229" s="42"/>
    </row>
    <row r="230" spans="1:13" ht="15">
      <c r="A230" s="51">
        <v>0.3</v>
      </c>
      <c r="B230" s="54">
        <f>B228*0.6</f>
        <v>14220</v>
      </c>
      <c r="C230" s="54">
        <f aca="true" t="shared" si="119" ref="C230:I230">C228*0.6</f>
        <v>16230</v>
      </c>
      <c r="D230" s="54">
        <f t="shared" si="119"/>
        <v>18270</v>
      </c>
      <c r="E230" s="54">
        <f t="shared" si="119"/>
        <v>20280</v>
      </c>
      <c r="F230" s="54">
        <f t="shared" si="119"/>
        <v>21930</v>
      </c>
      <c r="G230" s="54">
        <f t="shared" si="119"/>
        <v>23550</v>
      </c>
      <c r="H230" s="54">
        <f t="shared" si="119"/>
        <v>25170</v>
      </c>
      <c r="I230" s="24">
        <f t="shared" si="119"/>
        <v>26790</v>
      </c>
      <c r="J230" s="47"/>
      <c r="K230" s="47"/>
      <c r="L230" s="42"/>
      <c r="M230" s="42"/>
    </row>
    <row r="231" spans="1:13" ht="15">
      <c r="A231" s="51">
        <v>0.2</v>
      </c>
      <c r="B231" s="54">
        <f aca="true" t="shared" si="120" ref="B231:I231">B228*0.4</f>
        <v>9480</v>
      </c>
      <c r="C231" s="54">
        <f t="shared" si="120"/>
        <v>10820</v>
      </c>
      <c r="D231" s="54">
        <f t="shared" si="120"/>
        <v>12180</v>
      </c>
      <c r="E231" s="54">
        <f t="shared" si="120"/>
        <v>13520</v>
      </c>
      <c r="F231" s="54">
        <f t="shared" si="120"/>
        <v>14620</v>
      </c>
      <c r="G231" s="54">
        <f t="shared" si="120"/>
        <v>15700</v>
      </c>
      <c r="H231" s="54">
        <f t="shared" si="120"/>
        <v>16780</v>
      </c>
      <c r="I231" s="24">
        <f t="shared" si="120"/>
        <v>17860</v>
      </c>
      <c r="J231" s="47"/>
      <c r="K231" s="47"/>
      <c r="L231" s="42"/>
      <c r="M231" s="42"/>
    </row>
    <row r="232" spans="1:13" ht="15">
      <c r="A232" s="51">
        <v>0.1</v>
      </c>
      <c r="B232" s="54">
        <f aca="true" t="shared" si="121" ref="B232:I232">B228*0.2</f>
        <v>4740</v>
      </c>
      <c r="C232" s="54">
        <f t="shared" si="121"/>
        <v>5410</v>
      </c>
      <c r="D232" s="54">
        <f t="shared" si="121"/>
        <v>6090</v>
      </c>
      <c r="E232" s="54">
        <f t="shared" si="121"/>
        <v>6760</v>
      </c>
      <c r="F232" s="54">
        <f t="shared" si="121"/>
        <v>7310</v>
      </c>
      <c r="G232" s="54">
        <f t="shared" si="121"/>
        <v>7850</v>
      </c>
      <c r="H232" s="54">
        <f t="shared" si="121"/>
        <v>8390</v>
      </c>
      <c r="I232" s="24">
        <f t="shared" si="121"/>
        <v>8930</v>
      </c>
      <c r="J232" s="47"/>
      <c r="K232" s="47"/>
      <c r="L232" s="42"/>
      <c r="M232" s="42"/>
    </row>
    <row r="233" spans="1:13" ht="15">
      <c r="A233" s="51"/>
      <c r="B233" s="54"/>
      <c r="C233" s="54"/>
      <c r="D233" s="54"/>
      <c r="E233" s="54"/>
      <c r="F233" s="54"/>
      <c r="G233" s="54"/>
      <c r="H233" s="54"/>
      <c r="I233" s="24"/>
      <c r="J233" s="47"/>
      <c r="K233" s="47"/>
      <c r="L233" s="42"/>
      <c r="M233" s="42"/>
    </row>
    <row r="234" spans="1:13" ht="15.75">
      <c r="A234" s="3" t="s">
        <v>38</v>
      </c>
      <c r="B234" s="50"/>
      <c r="C234" s="50"/>
      <c r="D234" s="50"/>
      <c r="E234" s="50"/>
      <c r="F234" s="50"/>
      <c r="G234" s="50"/>
      <c r="H234" s="50"/>
      <c r="I234" s="50"/>
      <c r="J234" s="44"/>
      <c r="K234" s="44"/>
      <c r="L234" s="42"/>
      <c r="M234" s="42"/>
    </row>
    <row r="235" spans="1:13" ht="15">
      <c r="A235" s="42" t="s">
        <v>216</v>
      </c>
      <c r="B235" s="50"/>
      <c r="C235" s="50"/>
      <c r="D235" s="50"/>
      <c r="E235" s="50"/>
      <c r="F235" s="50"/>
      <c r="G235" s="50"/>
      <c r="H235" s="50"/>
      <c r="I235" s="50"/>
      <c r="J235" s="44"/>
      <c r="K235" s="44"/>
      <c r="L235" s="42"/>
      <c r="M235" s="42"/>
    </row>
    <row r="236" spans="1:13" ht="15">
      <c r="A236" s="42" t="s">
        <v>230</v>
      </c>
      <c r="B236" s="50"/>
      <c r="C236" s="50"/>
      <c r="D236" s="50"/>
      <c r="E236" s="50"/>
      <c r="F236" s="50"/>
      <c r="G236" s="50"/>
      <c r="H236" s="50"/>
      <c r="I236" s="50"/>
      <c r="J236" s="44"/>
      <c r="K236" s="44"/>
      <c r="L236" s="42"/>
      <c r="M236" s="42"/>
    </row>
    <row r="237" spans="1:13" ht="15">
      <c r="A237" s="48" t="s">
        <v>70</v>
      </c>
      <c r="B237" s="24">
        <f>(B240*2.4)</f>
        <v>54600</v>
      </c>
      <c r="C237" s="24">
        <f aca="true" t="shared" si="122" ref="C237:I237">(C240*2.4)</f>
        <v>62400</v>
      </c>
      <c r="D237" s="24">
        <f t="shared" si="122"/>
        <v>70200</v>
      </c>
      <c r="E237" s="24">
        <f t="shared" si="122"/>
        <v>78000</v>
      </c>
      <c r="F237" s="24">
        <f t="shared" si="122"/>
        <v>84240</v>
      </c>
      <c r="G237" s="24">
        <f t="shared" si="122"/>
        <v>90480</v>
      </c>
      <c r="H237" s="24">
        <f t="shared" si="122"/>
        <v>96720</v>
      </c>
      <c r="I237" s="24">
        <f t="shared" si="122"/>
        <v>102960</v>
      </c>
      <c r="J237" s="47"/>
      <c r="K237" s="47"/>
      <c r="L237" s="42"/>
      <c r="M237" s="42"/>
    </row>
    <row r="238" spans="1:13" ht="15">
      <c r="A238" s="49">
        <v>0.8</v>
      </c>
      <c r="B238" s="185">
        <v>36400</v>
      </c>
      <c r="C238" s="185">
        <v>41600</v>
      </c>
      <c r="D238" s="185">
        <v>46800</v>
      </c>
      <c r="E238" s="185">
        <v>52000</v>
      </c>
      <c r="F238" s="185">
        <v>56200</v>
      </c>
      <c r="G238" s="185">
        <v>60350</v>
      </c>
      <c r="H238" s="185">
        <v>64500</v>
      </c>
      <c r="I238" s="185">
        <v>68650</v>
      </c>
      <c r="J238" s="50"/>
      <c r="K238" s="50"/>
      <c r="L238" s="42"/>
      <c r="M238" s="42"/>
    </row>
    <row r="239" spans="1:13" ht="15">
      <c r="A239" s="51">
        <v>0.6</v>
      </c>
      <c r="B239" s="24">
        <f aca="true" t="shared" si="123" ref="B239:I239">B240*1.2</f>
        <v>27300.000000000004</v>
      </c>
      <c r="C239" s="24">
        <f t="shared" si="123"/>
        <v>31200.000000000004</v>
      </c>
      <c r="D239" s="24">
        <f t="shared" si="123"/>
        <v>35100.00000000001</v>
      </c>
      <c r="E239" s="24">
        <f t="shared" si="123"/>
        <v>39000.00000000001</v>
      </c>
      <c r="F239" s="24">
        <f t="shared" si="123"/>
        <v>42120.00000000001</v>
      </c>
      <c r="G239" s="24">
        <f t="shared" si="123"/>
        <v>45240.00000000001</v>
      </c>
      <c r="H239" s="24">
        <f t="shared" si="123"/>
        <v>48360.00000000001</v>
      </c>
      <c r="I239" s="24">
        <f t="shared" si="123"/>
        <v>51480.00000000001</v>
      </c>
      <c r="J239" s="47"/>
      <c r="K239" s="47"/>
      <c r="L239" s="42"/>
      <c r="M239" s="42"/>
    </row>
    <row r="240" spans="1:13" ht="15">
      <c r="A240" s="51">
        <v>0.5</v>
      </c>
      <c r="B240" s="185">
        <v>22750</v>
      </c>
      <c r="C240" s="185">
        <v>26000</v>
      </c>
      <c r="D240" s="185">
        <v>29250</v>
      </c>
      <c r="E240" s="185">
        <v>32500</v>
      </c>
      <c r="F240" s="185">
        <v>35100</v>
      </c>
      <c r="G240" s="185">
        <v>37700</v>
      </c>
      <c r="H240" s="185">
        <v>40300</v>
      </c>
      <c r="I240" s="185">
        <v>42900</v>
      </c>
      <c r="J240" s="50"/>
      <c r="K240" s="50"/>
      <c r="L240" s="42"/>
      <c r="M240" s="42"/>
    </row>
    <row r="241" spans="1:13" ht="15">
      <c r="A241" s="51">
        <v>0.4</v>
      </c>
      <c r="B241" s="24">
        <f aca="true" t="shared" si="124" ref="B241:I241">B240*0.8</f>
        <v>18200</v>
      </c>
      <c r="C241" s="24">
        <f t="shared" si="124"/>
        <v>20800</v>
      </c>
      <c r="D241" s="24">
        <f t="shared" si="124"/>
        <v>23400</v>
      </c>
      <c r="E241" s="24">
        <f t="shared" si="124"/>
        <v>26000</v>
      </c>
      <c r="F241" s="24">
        <f t="shared" si="124"/>
        <v>28080</v>
      </c>
      <c r="G241" s="24">
        <f t="shared" si="124"/>
        <v>30160</v>
      </c>
      <c r="H241" s="24">
        <f t="shared" si="124"/>
        <v>32240</v>
      </c>
      <c r="I241" s="24">
        <f t="shared" si="124"/>
        <v>34320</v>
      </c>
      <c r="J241" s="47"/>
      <c r="K241" s="47"/>
      <c r="L241" s="42"/>
      <c r="M241" s="42"/>
    </row>
    <row r="242" spans="1:13" ht="15">
      <c r="A242" s="51">
        <v>0.3</v>
      </c>
      <c r="B242" s="24">
        <f>B240*0.6</f>
        <v>13650</v>
      </c>
      <c r="C242" s="24">
        <f aca="true" t="shared" si="125" ref="C242:I242">C240*0.6</f>
        <v>15600</v>
      </c>
      <c r="D242" s="24">
        <f t="shared" si="125"/>
        <v>17550</v>
      </c>
      <c r="E242" s="24">
        <f t="shared" si="125"/>
        <v>19500</v>
      </c>
      <c r="F242" s="24">
        <f t="shared" si="125"/>
        <v>21060</v>
      </c>
      <c r="G242" s="24">
        <f t="shared" si="125"/>
        <v>22620</v>
      </c>
      <c r="H242" s="24">
        <f t="shared" si="125"/>
        <v>24180</v>
      </c>
      <c r="I242" s="24">
        <f t="shared" si="125"/>
        <v>25740</v>
      </c>
      <c r="J242" s="47"/>
      <c r="K242" s="47"/>
      <c r="L242" s="42"/>
      <c r="M242" s="42"/>
    </row>
    <row r="243" spans="1:13" ht="15">
      <c r="A243" s="51">
        <v>0.2</v>
      </c>
      <c r="B243" s="24">
        <f aca="true" t="shared" si="126" ref="B243:I243">B240*0.4</f>
        <v>9100</v>
      </c>
      <c r="C243" s="24">
        <f t="shared" si="126"/>
        <v>10400</v>
      </c>
      <c r="D243" s="24">
        <f t="shared" si="126"/>
        <v>11700</v>
      </c>
      <c r="E243" s="24">
        <f t="shared" si="126"/>
        <v>13000</v>
      </c>
      <c r="F243" s="24">
        <f t="shared" si="126"/>
        <v>14040</v>
      </c>
      <c r="G243" s="24">
        <f t="shared" si="126"/>
        <v>15080</v>
      </c>
      <c r="H243" s="24">
        <f t="shared" si="126"/>
        <v>16120</v>
      </c>
      <c r="I243" s="24">
        <f t="shared" si="126"/>
        <v>17160</v>
      </c>
      <c r="J243" s="47"/>
      <c r="K243" s="47"/>
      <c r="L243" s="42"/>
      <c r="M243" s="42"/>
    </row>
    <row r="244" spans="1:13" ht="15">
      <c r="A244" s="51">
        <v>0.1</v>
      </c>
      <c r="B244" s="24">
        <f aca="true" t="shared" si="127" ref="B244:I244">B240*0.2</f>
        <v>4550</v>
      </c>
      <c r="C244" s="24">
        <f t="shared" si="127"/>
        <v>5200</v>
      </c>
      <c r="D244" s="24">
        <f t="shared" si="127"/>
        <v>5850</v>
      </c>
      <c r="E244" s="24">
        <f t="shared" si="127"/>
        <v>6500</v>
      </c>
      <c r="F244" s="24">
        <f t="shared" si="127"/>
        <v>7020</v>
      </c>
      <c r="G244" s="24">
        <f t="shared" si="127"/>
        <v>7540</v>
      </c>
      <c r="H244" s="24">
        <f t="shared" si="127"/>
        <v>8060</v>
      </c>
      <c r="I244" s="24">
        <f t="shared" si="127"/>
        <v>8580</v>
      </c>
      <c r="J244" s="47"/>
      <c r="K244" s="47"/>
      <c r="L244" s="42"/>
      <c r="M244" s="42"/>
    </row>
    <row r="245" spans="1:13" ht="15">
      <c r="A245" s="51"/>
      <c r="B245" s="50"/>
      <c r="C245" s="50"/>
      <c r="D245" s="50"/>
      <c r="E245" s="50"/>
      <c r="F245" s="50"/>
      <c r="G245" s="50"/>
      <c r="H245" s="50"/>
      <c r="I245" s="50"/>
      <c r="J245" s="44"/>
      <c r="K245" s="44"/>
      <c r="L245" s="42"/>
      <c r="M245" s="42"/>
    </row>
    <row r="246" spans="1:13" ht="15">
      <c r="A246" s="57" t="s">
        <v>229</v>
      </c>
      <c r="B246" s="54"/>
      <c r="C246" s="54"/>
      <c r="D246" s="54"/>
      <c r="E246" s="54"/>
      <c r="F246" s="54"/>
      <c r="G246" s="54"/>
      <c r="H246" s="54"/>
      <c r="I246" s="24"/>
      <c r="J246" s="47"/>
      <c r="K246" s="47"/>
      <c r="L246" s="42"/>
      <c r="M246" s="42"/>
    </row>
    <row r="247" spans="1:13" ht="15">
      <c r="A247" s="51">
        <v>0.6</v>
      </c>
      <c r="B247" s="54">
        <f aca="true" t="shared" si="128" ref="B247:I247">B248*1.2</f>
        <v>27900.000000000004</v>
      </c>
      <c r="C247" s="54">
        <f>C248*1.2</f>
        <v>31920</v>
      </c>
      <c r="D247" s="54">
        <f t="shared" si="128"/>
        <v>35880.00000000001</v>
      </c>
      <c r="E247" s="54">
        <f t="shared" si="128"/>
        <v>39840.00000000001</v>
      </c>
      <c r="F247" s="54">
        <f t="shared" si="128"/>
        <v>43080.00000000001</v>
      </c>
      <c r="G247" s="54">
        <f t="shared" si="128"/>
        <v>46260.00000000001</v>
      </c>
      <c r="H247" s="54">
        <f t="shared" si="128"/>
        <v>49440.00000000001</v>
      </c>
      <c r="I247" s="24">
        <f t="shared" si="128"/>
        <v>52620.00000000001</v>
      </c>
      <c r="J247" s="47"/>
      <c r="K247" s="47"/>
      <c r="L247" s="42"/>
      <c r="M247" s="42"/>
    </row>
    <row r="248" spans="1:13" ht="15">
      <c r="A248" s="51">
        <v>0.5</v>
      </c>
      <c r="B248" s="185">
        <v>23250</v>
      </c>
      <c r="C248" s="185">
        <v>26600</v>
      </c>
      <c r="D248" s="185">
        <v>29900</v>
      </c>
      <c r="E248" s="185">
        <v>33200</v>
      </c>
      <c r="F248" s="185">
        <v>35900</v>
      </c>
      <c r="G248" s="185">
        <v>38550</v>
      </c>
      <c r="H248" s="185">
        <v>41200</v>
      </c>
      <c r="I248" s="185">
        <v>43850</v>
      </c>
      <c r="J248" s="47"/>
      <c r="K248" s="47"/>
      <c r="L248" s="42"/>
      <c r="M248" s="42"/>
    </row>
    <row r="249" spans="1:13" ht="15">
      <c r="A249" s="51">
        <v>0.4</v>
      </c>
      <c r="B249" s="54">
        <f aca="true" t="shared" si="129" ref="B249:I249">B248*0.8</f>
        <v>18600</v>
      </c>
      <c r="C249" s="54">
        <f t="shared" si="129"/>
        <v>21280</v>
      </c>
      <c r="D249" s="54">
        <f t="shared" si="129"/>
        <v>23920</v>
      </c>
      <c r="E249" s="54">
        <f t="shared" si="129"/>
        <v>26560</v>
      </c>
      <c r="F249" s="54">
        <f t="shared" si="129"/>
        <v>28720</v>
      </c>
      <c r="G249" s="54">
        <f t="shared" si="129"/>
        <v>30840</v>
      </c>
      <c r="H249" s="54">
        <f t="shared" si="129"/>
        <v>32960</v>
      </c>
      <c r="I249" s="24">
        <f t="shared" si="129"/>
        <v>35080</v>
      </c>
      <c r="J249" s="47"/>
      <c r="K249" s="47"/>
      <c r="L249" s="42"/>
      <c r="M249" s="42"/>
    </row>
    <row r="250" spans="1:13" ht="15">
      <c r="A250" s="51">
        <v>0.3</v>
      </c>
      <c r="B250" s="54">
        <f>B248*0.6</f>
        <v>13950</v>
      </c>
      <c r="C250" s="54">
        <f aca="true" t="shared" si="130" ref="C250:I250">C248*0.6</f>
        <v>15960</v>
      </c>
      <c r="D250" s="54">
        <f t="shared" si="130"/>
        <v>17940</v>
      </c>
      <c r="E250" s="54">
        <f t="shared" si="130"/>
        <v>19920</v>
      </c>
      <c r="F250" s="54">
        <f t="shared" si="130"/>
        <v>21540</v>
      </c>
      <c r="G250" s="54">
        <f t="shared" si="130"/>
        <v>23130</v>
      </c>
      <c r="H250" s="54">
        <f t="shared" si="130"/>
        <v>24720</v>
      </c>
      <c r="I250" s="24">
        <f t="shared" si="130"/>
        <v>26310</v>
      </c>
      <c r="J250" s="47"/>
      <c r="K250" s="47"/>
      <c r="L250" s="42"/>
      <c r="M250" s="42"/>
    </row>
    <row r="251" spans="1:13" ht="15">
      <c r="A251" s="51">
        <v>0.2</v>
      </c>
      <c r="B251" s="54">
        <f aca="true" t="shared" si="131" ref="B251:I251">B248*0.4</f>
        <v>9300</v>
      </c>
      <c r="C251" s="54">
        <f t="shared" si="131"/>
        <v>10640</v>
      </c>
      <c r="D251" s="54">
        <f t="shared" si="131"/>
        <v>11960</v>
      </c>
      <c r="E251" s="54">
        <f t="shared" si="131"/>
        <v>13280</v>
      </c>
      <c r="F251" s="54">
        <f t="shared" si="131"/>
        <v>14360</v>
      </c>
      <c r="G251" s="54">
        <f t="shared" si="131"/>
        <v>15420</v>
      </c>
      <c r="H251" s="54">
        <f t="shared" si="131"/>
        <v>16480</v>
      </c>
      <c r="I251" s="24">
        <f t="shared" si="131"/>
        <v>17540</v>
      </c>
      <c r="J251" s="47"/>
      <c r="K251" s="47"/>
      <c r="L251" s="42"/>
      <c r="M251" s="42"/>
    </row>
    <row r="252" spans="1:13" ht="15">
      <c r="A252" s="51">
        <v>0.1</v>
      </c>
      <c r="B252" s="54">
        <f aca="true" t="shared" si="132" ref="B252:I252">B248*0.2</f>
        <v>4650</v>
      </c>
      <c r="C252" s="54">
        <f t="shared" si="132"/>
        <v>5320</v>
      </c>
      <c r="D252" s="54">
        <f t="shared" si="132"/>
        <v>5980</v>
      </c>
      <c r="E252" s="54">
        <f t="shared" si="132"/>
        <v>6640</v>
      </c>
      <c r="F252" s="54">
        <f t="shared" si="132"/>
        <v>7180</v>
      </c>
      <c r="G252" s="54">
        <f t="shared" si="132"/>
        <v>7710</v>
      </c>
      <c r="H252" s="54">
        <f t="shared" si="132"/>
        <v>8240</v>
      </c>
      <c r="I252" s="24">
        <f t="shared" si="132"/>
        <v>8770</v>
      </c>
      <c r="J252" s="47"/>
      <c r="K252" s="47"/>
      <c r="L252" s="42"/>
      <c r="M252" s="42"/>
    </row>
    <row r="253" spans="1:13" ht="15">
      <c r="A253" s="51"/>
      <c r="B253" s="54"/>
      <c r="C253" s="54"/>
      <c r="D253" s="54"/>
      <c r="E253" s="54"/>
      <c r="F253" s="54"/>
      <c r="G253" s="54"/>
      <c r="H253" s="54"/>
      <c r="I253" s="24"/>
      <c r="J253" s="47"/>
      <c r="K253" s="47"/>
      <c r="L253" s="42"/>
      <c r="M253" s="42"/>
    </row>
    <row r="254" spans="1:13" ht="15.75">
      <c r="A254" s="5" t="s">
        <v>164</v>
      </c>
      <c r="B254" s="50"/>
      <c r="C254" s="50"/>
      <c r="D254" s="50"/>
      <c r="E254" s="50"/>
      <c r="F254" s="50"/>
      <c r="G254" s="50"/>
      <c r="H254" s="50"/>
      <c r="I254" s="50"/>
      <c r="J254" s="44"/>
      <c r="K254" s="44"/>
      <c r="L254" s="42"/>
      <c r="M254" s="42"/>
    </row>
    <row r="255" spans="1:13" ht="15">
      <c r="A255" s="52" t="s">
        <v>277</v>
      </c>
      <c r="B255" s="50"/>
      <c r="C255" s="50"/>
      <c r="D255" s="50"/>
      <c r="E255" s="50"/>
      <c r="F255" s="50"/>
      <c r="G255" s="50"/>
      <c r="H255" s="50"/>
      <c r="I255" s="50"/>
      <c r="J255" s="44"/>
      <c r="K255" s="44"/>
      <c r="L255" s="42"/>
      <c r="M255" s="42"/>
    </row>
    <row r="256" spans="1:13" ht="15">
      <c r="A256" s="52" t="s">
        <v>64</v>
      </c>
      <c r="B256" s="50"/>
      <c r="C256" s="50"/>
      <c r="D256" s="50"/>
      <c r="E256" s="50"/>
      <c r="F256" s="50"/>
      <c r="G256" s="50"/>
      <c r="H256" s="50"/>
      <c r="I256" s="50"/>
      <c r="J256" s="44"/>
      <c r="K256" s="44"/>
      <c r="L256" s="42"/>
      <c r="M256" s="42"/>
    </row>
    <row r="257" spans="1:13" ht="15">
      <c r="A257" s="42" t="s">
        <v>230</v>
      </c>
      <c r="B257" s="50"/>
      <c r="C257" s="50"/>
      <c r="D257" s="50"/>
      <c r="E257" s="50"/>
      <c r="F257" s="50"/>
      <c r="G257" s="50"/>
      <c r="H257" s="50"/>
      <c r="I257" s="50"/>
      <c r="J257" s="44"/>
      <c r="K257" s="44"/>
      <c r="L257" s="42"/>
      <c r="M257" s="42"/>
    </row>
    <row r="258" spans="1:13" ht="15">
      <c r="A258" s="48" t="s">
        <v>70</v>
      </c>
      <c r="B258" s="24">
        <f>(B261*2.4)</f>
        <v>59160</v>
      </c>
      <c r="C258" s="24">
        <f aca="true" t="shared" si="133" ref="C258:I258">(C261*2.4)</f>
        <v>67680</v>
      </c>
      <c r="D258" s="24">
        <f t="shared" si="133"/>
        <v>76080</v>
      </c>
      <c r="E258" s="24">
        <f t="shared" si="133"/>
        <v>84480</v>
      </c>
      <c r="F258" s="24">
        <f t="shared" si="133"/>
        <v>91320</v>
      </c>
      <c r="G258" s="24">
        <f t="shared" si="133"/>
        <v>98040</v>
      </c>
      <c r="H258" s="24">
        <f t="shared" si="133"/>
        <v>104760</v>
      </c>
      <c r="I258" s="24">
        <f t="shared" si="133"/>
        <v>111600</v>
      </c>
      <c r="J258" s="47"/>
      <c r="K258" s="47"/>
      <c r="L258" s="42"/>
      <c r="M258" s="42"/>
    </row>
    <row r="259" spans="1:13" ht="15">
      <c r="A259" s="49">
        <v>0.8</v>
      </c>
      <c r="B259" s="185">
        <v>39450</v>
      </c>
      <c r="C259" s="185">
        <v>45050</v>
      </c>
      <c r="D259" s="185">
        <v>50700</v>
      </c>
      <c r="E259" s="185">
        <v>56300</v>
      </c>
      <c r="F259" s="185">
        <v>60850</v>
      </c>
      <c r="G259" s="185">
        <v>65350</v>
      </c>
      <c r="H259" s="185">
        <v>69850</v>
      </c>
      <c r="I259" s="185">
        <v>74350</v>
      </c>
      <c r="J259" s="50"/>
      <c r="K259" s="50"/>
      <c r="L259" s="42"/>
      <c r="M259" s="42"/>
    </row>
    <row r="260" spans="1:13" ht="15">
      <c r="A260" s="51">
        <v>0.6</v>
      </c>
      <c r="B260" s="24">
        <f aca="true" t="shared" si="134" ref="B260:I260">B261*1.2</f>
        <v>29580.000000000004</v>
      </c>
      <c r="C260" s="24">
        <f t="shared" si="134"/>
        <v>33840.00000000001</v>
      </c>
      <c r="D260" s="24">
        <f t="shared" si="134"/>
        <v>38040.00000000001</v>
      </c>
      <c r="E260" s="24">
        <f t="shared" si="134"/>
        <v>42240.00000000001</v>
      </c>
      <c r="F260" s="24">
        <f t="shared" si="134"/>
        <v>45660.00000000001</v>
      </c>
      <c r="G260" s="24">
        <f t="shared" si="134"/>
        <v>49020.00000000001</v>
      </c>
      <c r="H260" s="24">
        <f t="shared" si="134"/>
        <v>52380.00000000001</v>
      </c>
      <c r="I260" s="24">
        <f t="shared" si="134"/>
        <v>55800.00000000001</v>
      </c>
      <c r="J260" s="47"/>
      <c r="K260" s="47"/>
      <c r="L260" s="42"/>
      <c r="M260" s="42"/>
    </row>
    <row r="261" spans="1:13" ht="15">
      <c r="A261" s="51">
        <v>0.5</v>
      </c>
      <c r="B261" s="185">
        <v>24650</v>
      </c>
      <c r="C261" s="185">
        <v>28200</v>
      </c>
      <c r="D261" s="185">
        <v>31700</v>
      </c>
      <c r="E261" s="185">
        <v>35200</v>
      </c>
      <c r="F261" s="185">
        <v>38050</v>
      </c>
      <c r="G261" s="185">
        <v>40850</v>
      </c>
      <c r="H261" s="185">
        <v>43650</v>
      </c>
      <c r="I261" s="185">
        <v>46500</v>
      </c>
      <c r="J261" s="50"/>
      <c r="K261" s="50"/>
      <c r="L261" s="42"/>
      <c r="M261" s="42"/>
    </row>
    <row r="262" spans="1:13" ht="15">
      <c r="A262" s="51">
        <v>0.4</v>
      </c>
      <c r="B262" s="24">
        <f aca="true" t="shared" si="135" ref="B262:I262">B261*0.8</f>
        <v>19720</v>
      </c>
      <c r="C262" s="24">
        <f t="shared" si="135"/>
        <v>22560</v>
      </c>
      <c r="D262" s="24">
        <f t="shared" si="135"/>
        <v>25360</v>
      </c>
      <c r="E262" s="24">
        <f t="shared" si="135"/>
        <v>28160</v>
      </c>
      <c r="F262" s="24">
        <f t="shared" si="135"/>
        <v>30440</v>
      </c>
      <c r="G262" s="24">
        <f t="shared" si="135"/>
        <v>32680</v>
      </c>
      <c r="H262" s="24">
        <f t="shared" si="135"/>
        <v>34920</v>
      </c>
      <c r="I262" s="24">
        <f t="shared" si="135"/>
        <v>37200</v>
      </c>
      <c r="J262" s="47"/>
      <c r="K262" s="47"/>
      <c r="L262" s="42"/>
      <c r="M262" s="42"/>
    </row>
    <row r="263" spans="1:13" ht="15">
      <c r="A263" s="51">
        <v>0.3</v>
      </c>
      <c r="B263" s="24">
        <f>B261*0.6</f>
        <v>14790</v>
      </c>
      <c r="C263" s="24">
        <f aca="true" t="shared" si="136" ref="C263:I263">C261*0.6</f>
        <v>16920</v>
      </c>
      <c r="D263" s="24">
        <f t="shared" si="136"/>
        <v>19020</v>
      </c>
      <c r="E263" s="24">
        <f t="shared" si="136"/>
        <v>21120</v>
      </c>
      <c r="F263" s="24">
        <f t="shared" si="136"/>
        <v>22830</v>
      </c>
      <c r="G263" s="24">
        <f t="shared" si="136"/>
        <v>24510</v>
      </c>
      <c r="H263" s="24">
        <f t="shared" si="136"/>
        <v>26190</v>
      </c>
      <c r="I263" s="24">
        <f t="shared" si="136"/>
        <v>27900</v>
      </c>
      <c r="J263" s="47"/>
      <c r="K263" s="47"/>
      <c r="L263" s="42"/>
      <c r="M263" s="42"/>
    </row>
    <row r="264" spans="1:13" ht="15">
      <c r="A264" s="51">
        <v>0.2</v>
      </c>
      <c r="B264" s="24">
        <f aca="true" t="shared" si="137" ref="B264:I264">B261*0.4</f>
        <v>9860</v>
      </c>
      <c r="C264" s="24">
        <f t="shared" si="137"/>
        <v>11280</v>
      </c>
      <c r="D264" s="24">
        <f t="shared" si="137"/>
        <v>12680</v>
      </c>
      <c r="E264" s="24">
        <f t="shared" si="137"/>
        <v>14080</v>
      </c>
      <c r="F264" s="24">
        <f t="shared" si="137"/>
        <v>15220</v>
      </c>
      <c r="G264" s="24">
        <f t="shared" si="137"/>
        <v>16340</v>
      </c>
      <c r="H264" s="24">
        <f t="shared" si="137"/>
        <v>17460</v>
      </c>
      <c r="I264" s="24">
        <f t="shared" si="137"/>
        <v>18600</v>
      </c>
      <c r="J264" s="47"/>
      <c r="K264" s="47"/>
      <c r="L264" s="42"/>
      <c r="M264" s="42"/>
    </row>
    <row r="265" spans="1:13" ht="15">
      <c r="A265" s="51">
        <v>0.1</v>
      </c>
      <c r="B265" s="24">
        <f aca="true" t="shared" si="138" ref="B265:I265">B261*0.2</f>
        <v>4930</v>
      </c>
      <c r="C265" s="24">
        <f t="shared" si="138"/>
        <v>5640</v>
      </c>
      <c r="D265" s="24">
        <f t="shared" si="138"/>
        <v>6340</v>
      </c>
      <c r="E265" s="24">
        <f t="shared" si="138"/>
        <v>7040</v>
      </c>
      <c r="F265" s="24">
        <f t="shared" si="138"/>
        <v>7610</v>
      </c>
      <c r="G265" s="24">
        <f t="shared" si="138"/>
        <v>8170</v>
      </c>
      <c r="H265" s="24">
        <f t="shared" si="138"/>
        <v>8730</v>
      </c>
      <c r="I265" s="24">
        <f t="shared" si="138"/>
        <v>9300</v>
      </c>
      <c r="J265" s="47"/>
      <c r="K265" s="47"/>
      <c r="L265" s="42"/>
      <c r="M265" s="42"/>
    </row>
    <row r="266" spans="1:13" ht="15">
      <c r="A266" s="51"/>
      <c r="B266" s="50"/>
      <c r="C266" s="50"/>
      <c r="D266" s="50"/>
      <c r="E266" s="50"/>
      <c r="F266" s="50"/>
      <c r="G266" s="50"/>
      <c r="H266" s="50"/>
      <c r="I266" s="50"/>
      <c r="J266" s="47"/>
      <c r="K266" s="47"/>
      <c r="L266" s="42"/>
      <c r="M266" s="42"/>
    </row>
    <row r="267" spans="1:13" ht="15.75" customHeight="1">
      <c r="A267" s="57" t="s">
        <v>229</v>
      </c>
      <c r="B267" s="54"/>
      <c r="C267" s="54"/>
      <c r="D267" s="54"/>
      <c r="E267" s="54"/>
      <c r="F267" s="54"/>
      <c r="G267" s="54"/>
      <c r="H267" s="54"/>
      <c r="I267" s="24"/>
      <c r="J267" s="47"/>
      <c r="K267" s="47"/>
      <c r="L267" s="42"/>
      <c r="M267" s="42"/>
    </row>
    <row r="268" spans="1:13" ht="15">
      <c r="A268" s="51">
        <v>0.6</v>
      </c>
      <c r="B268" s="54">
        <f aca="true" t="shared" si="139" ref="B268:I268">B269*1.2</f>
        <v>30000.000000000004</v>
      </c>
      <c r="C268" s="54">
        <f>C269*1.2</f>
        <v>34320</v>
      </c>
      <c r="D268" s="54">
        <f t="shared" si="139"/>
        <v>38580.00000000001</v>
      </c>
      <c r="E268" s="54">
        <f t="shared" si="139"/>
        <v>42840.00000000001</v>
      </c>
      <c r="F268" s="54">
        <f t="shared" si="139"/>
        <v>46320.00000000001</v>
      </c>
      <c r="G268" s="54">
        <f t="shared" si="139"/>
        <v>49740.00000000001</v>
      </c>
      <c r="H268" s="54">
        <f t="shared" si="139"/>
        <v>53160.00000000001</v>
      </c>
      <c r="I268" s="24">
        <f t="shared" si="139"/>
        <v>56580.00000000001</v>
      </c>
      <c r="J268" s="47"/>
      <c r="K268" s="47"/>
      <c r="L268" s="42"/>
      <c r="M268" s="42"/>
    </row>
    <row r="269" spans="1:13" ht="15">
      <c r="A269" s="51">
        <v>0.5</v>
      </c>
      <c r="B269" s="185">
        <v>25000</v>
      </c>
      <c r="C269" s="185">
        <v>28600</v>
      </c>
      <c r="D269" s="185">
        <v>32150</v>
      </c>
      <c r="E269" s="185">
        <v>35700</v>
      </c>
      <c r="F269" s="185">
        <v>38600</v>
      </c>
      <c r="G269" s="185">
        <v>41450</v>
      </c>
      <c r="H269" s="185">
        <v>44300</v>
      </c>
      <c r="I269" s="185">
        <v>47150</v>
      </c>
      <c r="J269" s="47"/>
      <c r="K269" s="47"/>
      <c r="L269" s="42"/>
      <c r="M269" s="42"/>
    </row>
    <row r="270" spans="1:13" ht="15">
      <c r="A270" s="51">
        <v>0.4</v>
      </c>
      <c r="B270" s="54">
        <f aca="true" t="shared" si="140" ref="B270:I270">B269*0.8</f>
        <v>20000</v>
      </c>
      <c r="C270" s="54">
        <f t="shared" si="140"/>
        <v>22880</v>
      </c>
      <c r="D270" s="54">
        <f t="shared" si="140"/>
        <v>25720</v>
      </c>
      <c r="E270" s="54">
        <f t="shared" si="140"/>
        <v>28560</v>
      </c>
      <c r="F270" s="54">
        <f t="shared" si="140"/>
        <v>30880</v>
      </c>
      <c r="G270" s="54">
        <f t="shared" si="140"/>
        <v>33160</v>
      </c>
      <c r="H270" s="54">
        <f t="shared" si="140"/>
        <v>35440</v>
      </c>
      <c r="I270" s="24">
        <f t="shared" si="140"/>
        <v>37720</v>
      </c>
      <c r="J270" s="47"/>
      <c r="K270" s="47"/>
      <c r="L270" s="42"/>
      <c r="M270" s="42"/>
    </row>
    <row r="271" spans="1:13" ht="15">
      <c r="A271" s="51">
        <v>0.3</v>
      </c>
      <c r="B271" s="54">
        <f>B269*0.6</f>
        <v>15000</v>
      </c>
      <c r="C271" s="54">
        <f aca="true" t="shared" si="141" ref="C271:I271">C269*0.6</f>
        <v>17160</v>
      </c>
      <c r="D271" s="54">
        <f t="shared" si="141"/>
        <v>19290</v>
      </c>
      <c r="E271" s="54">
        <f t="shared" si="141"/>
        <v>21420</v>
      </c>
      <c r="F271" s="54">
        <f t="shared" si="141"/>
        <v>23160</v>
      </c>
      <c r="G271" s="54">
        <f t="shared" si="141"/>
        <v>24870</v>
      </c>
      <c r="H271" s="54">
        <f t="shared" si="141"/>
        <v>26580</v>
      </c>
      <c r="I271" s="24">
        <f t="shared" si="141"/>
        <v>28290</v>
      </c>
      <c r="J271" s="47"/>
      <c r="K271" s="47"/>
      <c r="L271" s="42"/>
      <c r="M271" s="42"/>
    </row>
    <row r="272" spans="1:13" ht="15">
      <c r="A272" s="51">
        <v>0.2</v>
      </c>
      <c r="B272" s="54">
        <f aca="true" t="shared" si="142" ref="B272:I272">B269*0.4</f>
        <v>10000</v>
      </c>
      <c r="C272" s="54">
        <f t="shared" si="142"/>
        <v>11440</v>
      </c>
      <c r="D272" s="54">
        <f t="shared" si="142"/>
        <v>12860</v>
      </c>
      <c r="E272" s="54">
        <f t="shared" si="142"/>
        <v>14280</v>
      </c>
      <c r="F272" s="54">
        <f t="shared" si="142"/>
        <v>15440</v>
      </c>
      <c r="G272" s="54">
        <f t="shared" si="142"/>
        <v>16580</v>
      </c>
      <c r="H272" s="54">
        <f t="shared" si="142"/>
        <v>17720</v>
      </c>
      <c r="I272" s="24">
        <f t="shared" si="142"/>
        <v>18860</v>
      </c>
      <c r="J272" s="47"/>
      <c r="K272" s="47"/>
      <c r="L272" s="42"/>
      <c r="M272" s="42"/>
    </row>
    <row r="273" spans="1:13" ht="15">
      <c r="A273" s="51">
        <v>0.1</v>
      </c>
      <c r="B273" s="54">
        <f aca="true" t="shared" si="143" ref="B273:I273">B269*0.2</f>
        <v>5000</v>
      </c>
      <c r="C273" s="54">
        <f t="shared" si="143"/>
        <v>5720</v>
      </c>
      <c r="D273" s="54">
        <f t="shared" si="143"/>
        <v>6430</v>
      </c>
      <c r="E273" s="54">
        <f t="shared" si="143"/>
        <v>7140</v>
      </c>
      <c r="F273" s="54">
        <f t="shared" si="143"/>
        <v>7720</v>
      </c>
      <c r="G273" s="54">
        <f t="shared" si="143"/>
        <v>8290</v>
      </c>
      <c r="H273" s="54">
        <f t="shared" si="143"/>
        <v>8860</v>
      </c>
      <c r="I273" s="24">
        <f t="shared" si="143"/>
        <v>9430</v>
      </c>
      <c r="J273" s="47"/>
      <c r="K273" s="47"/>
      <c r="L273" s="42"/>
      <c r="M273" s="42"/>
    </row>
    <row r="274" spans="1:13" ht="15">
      <c r="A274" s="51"/>
      <c r="B274" s="54"/>
      <c r="C274" s="54"/>
      <c r="D274" s="54"/>
      <c r="E274" s="54"/>
      <c r="F274" s="54"/>
      <c r="G274" s="54"/>
      <c r="H274" s="54"/>
      <c r="I274" s="24"/>
      <c r="J274" s="47"/>
      <c r="K274" s="47"/>
      <c r="L274" s="42"/>
      <c r="M274" s="42"/>
    </row>
    <row r="275" spans="1:13" ht="15.75">
      <c r="A275" s="5" t="s">
        <v>42</v>
      </c>
      <c r="B275" s="50"/>
      <c r="C275" s="50"/>
      <c r="D275" s="50"/>
      <c r="E275" s="50"/>
      <c r="F275" s="50"/>
      <c r="G275" s="50"/>
      <c r="H275" s="50"/>
      <c r="I275" s="50"/>
      <c r="J275" s="44"/>
      <c r="K275" s="44"/>
      <c r="L275" s="42"/>
      <c r="M275" s="42"/>
    </row>
    <row r="276" spans="1:13" ht="15">
      <c r="A276" s="183" t="s">
        <v>174</v>
      </c>
      <c r="B276" s="50"/>
      <c r="C276" s="50"/>
      <c r="D276" s="50"/>
      <c r="E276" s="50"/>
      <c r="F276" s="50"/>
      <c r="G276" s="50"/>
      <c r="H276" s="50"/>
      <c r="I276" s="50"/>
      <c r="J276" s="44"/>
      <c r="K276" s="44"/>
      <c r="L276" s="42"/>
      <c r="M276" s="42"/>
    </row>
    <row r="277" spans="1:13" ht="15">
      <c r="A277" s="52" t="s">
        <v>230</v>
      </c>
      <c r="B277" s="50"/>
      <c r="C277" s="50"/>
      <c r="D277" s="50"/>
      <c r="E277" s="50"/>
      <c r="F277" s="50"/>
      <c r="G277" s="50"/>
      <c r="H277" s="50"/>
      <c r="I277" s="50"/>
      <c r="J277" s="44"/>
      <c r="K277" s="44"/>
      <c r="L277" s="42"/>
      <c r="M277" s="42"/>
    </row>
    <row r="278" spans="1:13" ht="15">
      <c r="A278" s="48" t="s">
        <v>70</v>
      </c>
      <c r="B278" s="24">
        <f>(B281*2.4)</f>
        <v>52200</v>
      </c>
      <c r="C278" s="24">
        <f aca="true" t="shared" si="144" ref="C278:I278">(C281*2.4)</f>
        <v>59640</v>
      </c>
      <c r="D278" s="24">
        <f t="shared" si="144"/>
        <v>67080</v>
      </c>
      <c r="E278" s="24">
        <f t="shared" si="144"/>
        <v>74520</v>
      </c>
      <c r="F278" s="24">
        <f t="shared" si="144"/>
        <v>80520</v>
      </c>
      <c r="G278" s="24">
        <f t="shared" si="144"/>
        <v>86520</v>
      </c>
      <c r="H278" s="24">
        <f t="shared" si="144"/>
        <v>92520</v>
      </c>
      <c r="I278" s="24">
        <f t="shared" si="144"/>
        <v>98400</v>
      </c>
      <c r="J278" s="47"/>
      <c r="K278" s="47"/>
      <c r="L278" s="42"/>
      <c r="M278" s="42"/>
    </row>
    <row r="279" spans="1:13" ht="15">
      <c r="A279" s="49">
        <v>0.8</v>
      </c>
      <c r="B279" s="185">
        <v>34800</v>
      </c>
      <c r="C279" s="185">
        <v>39800</v>
      </c>
      <c r="D279" s="185">
        <v>44750</v>
      </c>
      <c r="E279" s="185">
        <v>49700</v>
      </c>
      <c r="F279" s="185">
        <v>53700</v>
      </c>
      <c r="G279" s="185">
        <v>57700</v>
      </c>
      <c r="H279" s="185">
        <v>61650</v>
      </c>
      <c r="I279" s="185">
        <v>65650</v>
      </c>
      <c r="J279" s="50"/>
      <c r="K279" s="50"/>
      <c r="L279" s="42"/>
      <c r="M279" s="42"/>
    </row>
    <row r="280" spans="1:13" ht="15">
      <c r="A280" s="51">
        <v>0.6</v>
      </c>
      <c r="B280" s="24">
        <f aca="true" t="shared" si="145" ref="B280:I280">B281*1.2</f>
        <v>26100.000000000004</v>
      </c>
      <c r="C280" s="24">
        <f t="shared" si="145"/>
        <v>29820.000000000004</v>
      </c>
      <c r="D280" s="24">
        <f t="shared" si="145"/>
        <v>33540.00000000001</v>
      </c>
      <c r="E280" s="24">
        <f t="shared" si="145"/>
        <v>37260.00000000001</v>
      </c>
      <c r="F280" s="24">
        <f t="shared" si="145"/>
        <v>40260.00000000001</v>
      </c>
      <c r="G280" s="24">
        <f t="shared" si="145"/>
        <v>43260.00000000001</v>
      </c>
      <c r="H280" s="24">
        <f t="shared" si="145"/>
        <v>46260.00000000001</v>
      </c>
      <c r="I280" s="24">
        <f t="shared" si="145"/>
        <v>49200.00000000001</v>
      </c>
      <c r="J280" s="47"/>
      <c r="K280" s="47"/>
      <c r="L280" s="42"/>
      <c r="M280" s="42"/>
    </row>
    <row r="281" spans="1:13" ht="15">
      <c r="A281" s="51">
        <v>0.5</v>
      </c>
      <c r="B281" s="185">
        <v>21750</v>
      </c>
      <c r="C281" s="185">
        <v>24850</v>
      </c>
      <c r="D281" s="185">
        <v>27950</v>
      </c>
      <c r="E281" s="185">
        <v>31050</v>
      </c>
      <c r="F281" s="185">
        <v>33550</v>
      </c>
      <c r="G281" s="185">
        <v>36050</v>
      </c>
      <c r="H281" s="185">
        <v>38550</v>
      </c>
      <c r="I281" s="185">
        <v>41000</v>
      </c>
      <c r="J281" s="50"/>
      <c r="K281" s="50"/>
      <c r="L281" s="42"/>
      <c r="M281" s="42"/>
    </row>
    <row r="282" spans="1:13" ht="15">
      <c r="A282" s="51">
        <v>0.4</v>
      </c>
      <c r="B282" s="24">
        <f aca="true" t="shared" si="146" ref="B282:I282">B281*0.8</f>
        <v>17400</v>
      </c>
      <c r="C282" s="24">
        <f t="shared" si="146"/>
        <v>19880</v>
      </c>
      <c r="D282" s="24">
        <f t="shared" si="146"/>
        <v>22360</v>
      </c>
      <c r="E282" s="24">
        <f t="shared" si="146"/>
        <v>24840</v>
      </c>
      <c r="F282" s="24">
        <f t="shared" si="146"/>
        <v>26840</v>
      </c>
      <c r="G282" s="24">
        <f t="shared" si="146"/>
        <v>28840</v>
      </c>
      <c r="H282" s="24">
        <f t="shared" si="146"/>
        <v>30840</v>
      </c>
      <c r="I282" s="24">
        <f t="shared" si="146"/>
        <v>32800</v>
      </c>
      <c r="J282" s="47"/>
      <c r="K282" s="47"/>
      <c r="L282" s="42"/>
      <c r="M282" s="42"/>
    </row>
    <row r="283" spans="1:13" ht="15">
      <c r="A283" s="51">
        <v>0.3</v>
      </c>
      <c r="B283" s="24">
        <f>B281*0.6</f>
        <v>13050</v>
      </c>
      <c r="C283" s="24">
        <f aca="true" t="shared" si="147" ref="C283:I283">C281*0.6</f>
        <v>14910</v>
      </c>
      <c r="D283" s="24">
        <f t="shared" si="147"/>
        <v>16770</v>
      </c>
      <c r="E283" s="24">
        <f t="shared" si="147"/>
        <v>18630</v>
      </c>
      <c r="F283" s="24">
        <f t="shared" si="147"/>
        <v>20130</v>
      </c>
      <c r="G283" s="24">
        <f t="shared" si="147"/>
        <v>21630</v>
      </c>
      <c r="H283" s="24">
        <f t="shared" si="147"/>
        <v>23130</v>
      </c>
      <c r="I283" s="24">
        <f t="shared" si="147"/>
        <v>24600</v>
      </c>
      <c r="J283" s="47"/>
      <c r="K283" s="47"/>
      <c r="L283" s="42"/>
      <c r="M283" s="42"/>
    </row>
    <row r="284" spans="1:13" ht="15">
      <c r="A284" s="51">
        <v>0.2</v>
      </c>
      <c r="B284" s="24">
        <f aca="true" t="shared" si="148" ref="B284:I284">B281*0.4</f>
        <v>8700</v>
      </c>
      <c r="C284" s="24">
        <f t="shared" si="148"/>
        <v>9940</v>
      </c>
      <c r="D284" s="24">
        <f t="shared" si="148"/>
        <v>11180</v>
      </c>
      <c r="E284" s="24">
        <f t="shared" si="148"/>
        <v>12420</v>
      </c>
      <c r="F284" s="24">
        <f t="shared" si="148"/>
        <v>13420</v>
      </c>
      <c r="G284" s="24">
        <f t="shared" si="148"/>
        <v>14420</v>
      </c>
      <c r="H284" s="24">
        <f t="shared" si="148"/>
        <v>15420</v>
      </c>
      <c r="I284" s="24">
        <f t="shared" si="148"/>
        <v>16400</v>
      </c>
      <c r="J284" s="47"/>
      <c r="K284" s="47"/>
      <c r="L284" s="42"/>
      <c r="M284" s="42"/>
    </row>
    <row r="285" spans="1:13" ht="15">
      <c r="A285" s="51">
        <v>0.1</v>
      </c>
      <c r="B285" s="24">
        <f aca="true" t="shared" si="149" ref="B285:I285">B281*0.2</f>
        <v>4350</v>
      </c>
      <c r="C285" s="24">
        <f t="shared" si="149"/>
        <v>4970</v>
      </c>
      <c r="D285" s="24">
        <f t="shared" si="149"/>
        <v>5590</v>
      </c>
      <c r="E285" s="24">
        <f t="shared" si="149"/>
        <v>6210</v>
      </c>
      <c r="F285" s="24">
        <f t="shared" si="149"/>
        <v>6710</v>
      </c>
      <c r="G285" s="24">
        <f t="shared" si="149"/>
        <v>7210</v>
      </c>
      <c r="H285" s="24">
        <f t="shared" si="149"/>
        <v>7710</v>
      </c>
      <c r="I285" s="24">
        <f t="shared" si="149"/>
        <v>8200</v>
      </c>
      <c r="J285" s="47"/>
      <c r="K285" s="47"/>
      <c r="L285" s="42"/>
      <c r="M285" s="42"/>
    </row>
    <row r="286" spans="1:13" ht="15">
      <c r="A286" s="51"/>
      <c r="B286" s="50"/>
      <c r="C286" s="50"/>
      <c r="D286" s="50"/>
      <c r="E286" s="50"/>
      <c r="F286" s="50"/>
      <c r="G286" s="50"/>
      <c r="H286" s="50"/>
      <c r="I286" s="50"/>
      <c r="J286" s="44"/>
      <c r="K286" s="44"/>
      <c r="L286" s="42"/>
      <c r="M286" s="42"/>
    </row>
    <row r="287" spans="1:13" ht="15">
      <c r="A287" s="57" t="s">
        <v>229</v>
      </c>
      <c r="B287" s="54"/>
      <c r="C287" s="54"/>
      <c r="D287" s="54"/>
      <c r="E287" s="54"/>
      <c r="F287" s="54"/>
      <c r="G287" s="54"/>
      <c r="H287" s="54"/>
      <c r="I287" s="24"/>
      <c r="J287" s="47"/>
      <c r="K287" s="47"/>
      <c r="L287" s="42"/>
      <c r="M287" s="42"/>
    </row>
    <row r="288" spans="1:13" ht="15">
      <c r="A288" s="51">
        <v>0.6</v>
      </c>
      <c r="B288" s="54">
        <f aca="true" t="shared" si="150" ref="B288:I288">B289*1.2</f>
        <v>26940.000000000004</v>
      </c>
      <c r="C288" s="54">
        <f>C289*1.2</f>
        <v>30780</v>
      </c>
      <c r="D288" s="54">
        <f t="shared" si="150"/>
        <v>34620.00000000001</v>
      </c>
      <c r="E288" s="54">
        <f t="shared" si="150"/>
        <v>38460.00000000001</v>
      </c>
      <c r="F288" s="54">
        <f t="shared" si="150"/>
        <v>41580.00000000001</v>
      </c>
      <c r="G288" s="54">
        <f t="shared" si="150"/>
        <v>44640.00000000001</v>
      </c>
      <c r="H288" s="54">
        <f t="shared" si="150"/>
        <v>47700.00000000001</v>
      </c>
      <c r="I288" s="24">
        <f t="shared" si="150"/>
        <v>50820.00000000001</v>
      </c>
      <c r="J288" s="47"/>
      <c r="K288" s="47"/>
      <c r="L288" s="42"/>
      <c r="M288" s="42"/>
    </row>
    <row r="289" spans="1:13" ht="15">
      <c r="A289" s="51">
        <v>0.5</v>
      </c>
      <c r="B289" s="185">
        <v>22450</v>
      </c>
      <c r="C289" s="185">
        <v>25650</v>
      </c>
      <c r="D289" s="185">
        <v>28850</v>
      </c>
      <c r="E289" s="185">
        <v>32050</v>
      </c>
      <c r="F289" s="185">
        <v>34650</v>
      </c>
      <c r="G289" s="185">
        <v>37200</v>
      </c>
      <c r="H289" s="185">
        <v>39750</v>
      </c>
      <c r="I289" s="185">
        <v>42350</v>
      </c>
      <c r="J289" s="47"/>
      <c r="K289" s="47"/>
      <c r="L289" s="42"/>
      <c r="M289" s="42"/>
    </row>
    <row r="290" spans="1:13" ht="15">
      <c r="A290" s="51">
        <v>0.4</v>
      </c>
      <c r="B290" s="54">
        <f aca="true" t="shared" si="151" ref="B290:I290">B289*0.8</f>
        <v>17960</v>
      </c>
      <c r="C290" s="54">
        <f t="shared" si="151"/>
        <v>20520</v>
      </c>
      <c r="D290" s="54">
        <f t="shared" si="151"/>
        <v>23080</v>
      </c>
      <c r="E290" s="54">
        <f t="shared" si="151"/>
        <v>25640</v>
      </c>
      <c r="F290" s="54">
        <f t="shared" si="151"/>
        <v>27720</v>
      </c>
      <c r="G290" s="54">
        <f t="shared" si="151"/>
        <v>29760</v>
      </c>
      <c r="H290" s="54">
        <f t="shared" si="151"/>
        <v>31800</v>
      </c>
      <c r="I290" s="24">
        <f t="shared" si="151"/>
        <v>33880</v>
      </c>
      <c r="J290" s="47"/>
      <c r="K290" s="47"/>
      <c r="L290" s="42"/>
      <c r="M290" s="42"/>
    </row>
    <row r="291" spans="1:13" ht="15">
      <c r="A291" s="51">
        <v>0.3</v>
      </c>
      <c r="B291" s="54">
        <f>B289*0.6</f>
        <v>13470</v>
      </c>
      <c r="C291" s="54">
        <f aca="true" t="shared" si="152" ref="C291:I291">C289*0.6</f>
        <v>15390</v>
      </c>
      <c r="D291" s="54">
        <f t="shared" si="152"/>
        <v>17310</v>
      </c>
      <c r="E291" s="54">
        <f t="shared" si="152"/>
        <v>19230</v>
      </c>
      <c r="F291" s="54">
        <f t="shared" si="152"/>
        <v>20790</v>
      </c>
      <c r="G291" s="54">
        <f t="shared" si="152"/>
        <v>22320</v>
      </c>
      <c r="H291" s="54">
        <f t="shared" si="152"/>
        <v>23850</v>
      </c>
      <c r="I291" s="24">
        <f t="shared" si="152"/>
        <v>25410</v>
      </c>
      <c r="J291" s="47"/>
      <c r="K291" s="47"/>
      <c r="L291" s="42"/>
      <c r="M291" s="42"/>
    </row>
    <row r="292" spans="1:13" ht="15">
      <c r="A292" s="51">
        <v>0.2</v>
      </c>
      <c r="B292" s="54">
        <f aca="true" t="shared" si="153" ref="B292:I292">B289*0.4</f>
        <v>8980</v>
      </c>
      <c r="C292" s="54">
        <f t="shared" si="153"/>
        <v>10260</v>
      </c>
      <c r="D292" s="54">
        <f t="shared" si="153"/>
        <v>11540</v>
      </c>
      <c r="E292" s="54">
        <f t="shared" si="153"/>
        <v>12820</v>
      </c>
      <c r="F292" s="54">
        <f t="shared" si="153"/>
        <v>13860</v>
      </c>
      <c r="G292" s="54">
        <f t="shared" si="153"/>
        <v>14880</v>
      </c>
      <c r="H292" s="54">
        <f t="shared" si="153"/>
        <v>15900</v>
      </c>
      <c r="I292" s="24">
        <f t="shared" si="153"/>
        <v>16940</v>
      </c>
      <c r="J292" s="47"/>
      <c r="K292" s="47"/>
      <c r="L292" s="42"/>
      <c r="M292" s="42"/>
    </row>
    <row r="293" spans="1:13" ht="15">
      <c r="A293" s="51">
        <v>0.1</v>
      </c>
      <c r="B293" s="54">
        <f aca="true" t="shared" si="154" ref="B293:I293">B289*0.2</f>
        <v>4490</v>
      </c>
      <c r="C293" s="54">
        <f t="shared" si="154"/>
        <v>5130</v>
      </c>
      <c r="D293" s="54">
        <f t="shared" si="154"/>
        <v>5770</v>
      </c>
      <c r="E293" s="54">
        <f t="shared" si="154"/>
        <v>6410</v>
      </c>
      <c r="F293" s="54">
        <f t="shared" si="154"/>
        <v>6930</v>
      </c>
      <c r="G293" s="54">
        <f t="shared" si="154"/>
        <v>7440</v>
      </c>
      <c r="H293" s="54">
        <f t="shared" si="154"/>
        <v>7950</v>
      </c>
      <c r="I293" s="24">
        <f t="shared" si="154"/>
        <v>8470</v>
      </c>
      <c r="J293" s="47"/>
      <c r="K293" s="47"/>
      <c r="L293" s="42"/>
      <c r="M293" s="42"/>
    </row>
    <row r="294" spans="1:13" ht="15">
      <c r="A294" s="51"/>
      <c r="B294" s="54"/>
      <c r="C294" s="54"/>
      <c r="D294" s="54"/>
      <c r="E294" s="54"/>
      <c r="F294" s="54"/>
      <c r="G294" s="54"/>
      <c r="H294" s="54"/>
      <c r="I294" s="24"/>
      <c r="J294" s="47"/>
      <c r="K294" s="47"/>
      <c r="L294" s="42"/>
      <c r="M294" s="42"/>
    </row>
    <row r="295" spans="1:13" ht="15.75">
      <c r="A295" s="5" t="s">
        <v>93</v>
      </c>
      <c r="B295" s="50"/>
      <c r="C295" s="50"/>
      <c r="D295" s="50"/>
      <c r="E295" s="50"/>
      <c r="F295" s="50"/>
      <c r="G295" s="50"/>
      <c r="H295" s="50"/>
      <c r="I295" s="50"/>
      <c r="J295" s="44"/>
      <c r="K295" s="44"/>
      <c r="L295" s="42"/>
      <c r="M295" s="42"/>
    </row>
    <row r="296" spans="1:13" ht="15">
      <c r="A296" s="183" t="s">
        <v>175</v>
      </c>
      <c r="B296" s="50"/>
      <c r="C296" s="50"/>
      <c r="D296" s="50"/>
      <c r="E296" s="50"/>
      <c r="F296" s="50"/>
      <c r="G296" s="50"/>
      <c r="H296" s="50"/>
      <c r="I296" s="50"/>
      <c r="J296" s="44"/>
      <c r="K296" s="44"/>
      <c r="L296" s="42"/>
      <c r="M296" s="42"/>
    </row>
    <row r="297" spans="1:13" ht="15">
      <c r="A297" s="52" t="s">
        <v>230</v>
      </c>
      <c r="B297" s="50"/>
      <c r="C297" s="50"/>
      <c r="D297" s="50"/>
      <c r="E297" s="50"/>
      <c r="F297" s="50"/>
      <c r="G297" s="50"/>
      <c r="H297" s="50"/>
      <c r="I297" s="50"/>
      <c r="J297" s="44"/>
      <c r="K297" s="44"/>
      <c r="L297" s="42"/>
      <c r="M297" s="42"/>
    </row>
    <row r="298" spans="1:13" ht="15">
      <c r="A298" s="48" t="s">
        <v>70</v>
      </c>
      <c r="B298" s="24">
        <f>(B301*2.4)</f>
        <v>51600</v>
      </c>
      <c r="C298" s="24">
        <f aca="true" t="shared" si="155" ref="C298:I298">(C301*2.4)</f>
        <v>58920</v>
      </c>
      <c r="D298" s="24">
        <f t="shared" si="155"/>
        <v>66240</v>
      </c>
      <c r="E298" s="24">
        <f t="shared" si="155"/>
        <v>73560</v>
      </c>
      <c r="F298" s="24">
        <f t="shared" si="155"/>
        <v>79560</v>
      </c>
      <c r="G298" s="24">
        <f t="shared" si="155"/>
        <v>85440</v>
      </c>
      <c r="H298" s="24">
        <f t="shared" si="155"/>
        <v>91320</v>
      </c>
      <c r="I298" s="24">
        <f t="shared" si="155"/>
        <v>97200</v>
      </c>
      <c r="J298" s="47"/>
      <c r="K298" s="47"/>
      <c r="L298" s="42"/>
      <c r="M298" s="42"/>
    </row>
    <row r="299" spans="1:13" ht="15">
      <c r="A299" s="49">
        <v>0.8</v>
      </c>
      <c r="B299" s="185">
        <v>34300</v>
      </c>
      <c r="C299" s="185">
        <v>39200</v>
      </c>
      <c r="D299" s="185">
        <v>44100</v>
      </c>
      <c r="E299" s="185">
        <v>49000</v>
      </c>
      <c r="F299" s="185">
        <v>52950</v>
      </c>
      <c r="G299" s="185">
        <v>56850</v>
      </c>
      <c r="H299" s="185">
        <v>60800</v>
      </c>
      <c r="I299" s="185">
        <v>64700</v>
      </c>
      <c r="J299" s="50"/>
      <c r="K299" s="50"/>
      <c r="L299" s="42"/>
      <c r="M299" s="42"/>
    </row>
    <row r="300" spans="1:13" ht="15">
      <c r="A300" s="51">
        <v>0.6</v>
      </c>
      <c r="B300" s="24">
        <f aca="true" t="shared" si="156" ref="B300:I300">B301*1.2</f>
        <v>25800.000000000004</v>
      </c>
      <c r="C300" s="24">
        <f t="shared" si="156"/>
        <v>29460.000000000004</v>
      </c>
      <c r="D300" s="24">
        <f t="shared" si="156"/>
        <v>33120.00000000001</v>
      </c>
      <c r="E300" s="24">
        <f t="shared" si="156"/>
        <v>36780.00000000001</v>
      </c>
      <c r="F300" s="24">
        <f t="shared" si="156"/>
        <v>39780.00000000001</v>
      </c>
      <c r="G300" s="24">
        <f t="shared" si="156"/>
        <v>42720.00000000001</v>
      </c>
      <c r="H300" s="24">
        <f t="shared" si="156"/>
        <v>45660.00000000001</v>
      </c>
      <c r="I300" s="24">
        <f t="shared" si="156"/>
        <v>48600.00000000001</v>
      </c>
      <c r="J300" s="47"/>
      <c r="K300" s="47"/>
      <c r="L300" s="42"/>
      <c r="M300" s="42"/>
    </row>
    <row r="301" spans="1:13" ht="15">
      <c r="A301" s="51">
        <v>0.5</v>
      </c>
      <c r="B301" s="185">
        <v>21500</v>
      </c>
      <c r="C301" s="185">
        <v>24550</v>
      </c>
      <c r="D301" s="185">
        <v>27600</v>
      </c>
      <c r="E301" s="185">
        <v>30650</v>
      </c>
      <c r="F301" s="185">
        <v>33150</v>
      </c>
      <c r="G301" s="185">
        <v>35600</v>
      </c>
      <c r="H301" s="185">
        <v>38050</v>
      </c>
      <c r="I301" s="185">
        <v>40500</v>
      </c>
      <c r="J301" s="50"/>
      <c r="K301" s="50"/>
      <c r="L301" s="42"/>
      <c r="M301" s="42"/>
    </row>
    <row r="302" spans="1:13" ht="15">
      <c r="A302" s="51">
        <v>0.4</v>
      </c>
      <c r="B302" s="24">
        <f aca="true" t="shared" si="157" ref="B302:I302">B301*0.8</f>
        <v>17200</v>
      </c>
      <c r="C302" s="24">
        <f t="shared" si="157"/>
        <v>19640</v>
      </c>
      <c r="D302" s="24">
        <f t="shared" si="157"/>
        <v>22080</v>
      </c>
      <c r="E302" s="24">
        <f t="shared" si="157"/>
        <v>24520</v>
      </c>
      <c r="F302" s="24">
        <f t="shared" si="157"/>
        <v>26520</v>
      </c>
      <c r="G302" s="24">
        <f t="shared" si="157"/>
        <v>28480</v>
      </c>
      <c r="H302" s="24">
        <f t="shared" si="157"/>
        <v>30440</v>
      </c>
      <c r="I302" s="24">
        <f t="shared" si="157"/>
        <v>32400</v>
      </c>
      <c r="J302" s="47"/>
      <c r="K302" s="47"/>
      <c r="L302" s="42"/>
      <c r="M302" s="42"/>
    </row>
    <row r="303" spans="1:13" ht="15">
      <c r="A303" s="51">
        <v>0.3</v>
      </c>
      <c r="B303" s="24">
        <f>B301*0.6</f>
        <v>12900</v>
      </c>
      <c r="C303" s="24">
        <f aca="true" t="shared" si="158" ref="C303:I303">C301*0.6</f>
        <v>14730</v>
      </c>
      <c r="D303" s="24">
        <f t="shared" si="158"/>
        <v>16560</v>
      </c>
      <c r="E303" s="24">
        <f t="shared" si="158"/>
        <v>18390</v>
      </c>
      <c r="F303" s="24">
        <f t="shared" si="158"/>
        <v>19890</v>
      </c>
      <c r="G303" s="24">
        <f t="shared" si="158"/>
        <v>21360</v>
      </c>
      <c r="H303" s="24">
        <f t="shared" si="158"/>
        <v>22830</v>
      </c>
      <c r="I303" s="24">
        <f t="shared" si="158"/>
        <v>24300</v>
      </c>
      <c r="J303" s="47"/>
      <c r="K303" s="47"/>
      <c r="L303" s="42"/>
      <c r="M303" s="42"/>
    </row>
    <row r="304" spans="1:13" ht="15">
      <c r="A304" s="51">
        <v>0.2</v>
      </c>
      <c r="B304" s="24">
        <f aca="true" t="shared" si="159" ref="B304:I304">B301*0.4</f>
        <v>8600</v>
      </c>
      <c r="C304" s="24">
        <f t="shared" si="159"/>
        <v>9820</v>
      </c>
      <c r="D304" s="24">
        <f t="shared" si="159"/>
        <v>11040</v>
      </c>
      <c r="E304" s="24">
        <f t="shared" si="159"/>
        <v>12260</v>
      </c>
      <c r="F304" s="24">
        <f t="shared" si="159"/>
        <v>13260</v>
      </c>
      <c r="G304" s="24">
        <f t="shared" si="159"/>
        <v>14240</v>
      </c>
      <c r="H304" s="24">
        <f t="shared" si="159"/>
        <v>15220</v>
      </c>
      <c r="I304" s="24">
        <f t="shared" si="159"/>
        <v>16200</v>
      </c>
      <c r="J304" s="47"/>
      <c r="K304" s="47"/>
      <c r="L304" s="42"/>
      <c r="M304" s="42"/>
    </row>
    <row r="305" spans="1:13" ht="15">
      <c r="A305" s="51">
        <v>0.1</v>
      </c>
      <c r="B305" s="24">
        <f aca="true" t="shared" si="160" ref="B305:I305">B301*0.2</f>
        <v>4300</v>
      </c>
      <c r="C305" s="24">
        <f t="shared" si="160"/>
        <v>4910</v>
      </c>
      <c r="D305" s="24">
        <f t="shared" si="160"/>
        <v>5520</v>
      </c>
      <c r="E305" s="24">
        <f t="shared" si="160"/>
        <v>6130</v>
      </c>
      <c r="F305" s="24">
        <f t="shared" si="160"/>
        <v>6630</v>
      </c>
      <c r="G305" s="24">
        <f t="shared" si="160"/>
        <v>7120</v>
      </c>
      <c r="H305" s="24">
        <f t="shared" si="160"/>
        <v>7610</v>
      </c>
      <c r="I305" s="24">
        <f t="shared" si="160"/>
        <v>8100</v>
      </c>
      <c r="J305" s="47"/>
      <c r="K305" s="47"/>
      <c r="L305" s="42"/>
      <c r="M305" s="42"/>
    </row>
    <row r="306" spans="1:13" ht="15">
      <c r="A306" s="51"/>
      <c r="B306" s="50"/>
      <c r="C306" s="50"/>
      <c r="D306" s="50"/>
      <c r="E306" s="50"/>
      <c r="F306" s="50"/>
      <c r="G306" s="50"/>
      <c r="H306" s="50"/>
      <c r="I306" s="50"/>
      <c r="J306" s="44"/>
      <c r="K306" s="44"/>
      <c r="L306" s="42"/>
      <c r="M306" s="42"/>
    </row>
    <row r="307" spans="1:13" ht="15">
      <c r="A307" s="57" t="s">
        <v>229</v>
      </c>
      <c r="B307" s="54"/>
      <c r="C307" s="54"/>
      <c r="D307" s="54"/>
      <c r="E307" s="54"/>
      <c r="F307" s="54"/>
      <c r="G307" s="54"/>
      <c r="H307" s="54"/>
      <c r="I307" s="24"/>
      <c r="J307" s="47"/>
      <c r="K307" s="47"/>
      <c r="L307" s="42"/>
      <c r="M307" s="42"/>
    </row>
    <row r="308" spans="1:13" ht="15">
      <c r="A308" s="51">
        <v>0.6</v>
      </c>
      <c r="B308" s="54">
        <f aca="true" t="shared" si="161" ref="B308:I308">B309*1.2</f>
        <v>26760.000000000004</v>
      </c>
      <c r="C308" s="54">
        <f>C309*1.2</f>
        <v>30600</v>
      </c>
      <c r="D308" s="54">
        <f t="shared" si="161"/>
        <v>34440.00000000001</v>
      </c>
      <c r="E308" s="54">
        <f t="shared" si="161"/>
        <v>38220.00000000001</v>
      </c>
      <c r="F308" s="54">
        <f t="shared" si="161"/>
        <v>41280.00000000001</v>
      </c>
      <c r="G308" s="54">
        <f t="shared" si="161"/>
        <v>44340.00000000001</v>
      </c>
      <c r="H308" s="54">
        <f t="shared" si="161"/>
        <v>47400.00000000001</v>
      </c>
      <c r="I308" s="24">
        <f t="shared" si="161"/>
        <v>50460.00000000001</v>
      </c>
      <c r="J308" s="47"/>
      <c r="K308" s="47"/>
      <c r="L308" s="42"/>
      <c r="M308" s="42"/>
    </row>
    <row r="309" spans="1:13" ht="15">
      <c r="A309" s="51">
        <v>0.5</v>
      </c>
      <c r="B309" s="185">
        <v>22300</v>
      </c>
      <c r="C309" s="185">
        <v>25500</v>
      </c>
      <c r="D309" s="185">
        <v>28700</v>
      </c>
      <c r="E309" s="185">
        <v>31850</v>
      </c>
      <c r="F309" s="185">
        <v>34400</v>
      </c>
      <c r="G309" s="185">
        <v>36950</v>
      </c>
      <c r="H309" s="185">
        <v>39500</v>
      </c>
      <c r="I309" s="185">
        <v>42050</v>
      </c>
      <c r="J309" s="47"/>
      <c r="K309" s="47"/>
      <c r="L309" s="42"/>
      <c r="M309" s="42"/>
    </row>
    <row r="310" spans="1:13" ht="15">
      <c r="A310" s="51">
        <v>0.4</v>
      </c>
      <c r="B310" s="54">
        <f aca="true" t="shared" si="162" ref="B310:I310">B309*0.8</f>
        <v>17840</v>
      </c>
      <c r="C310" s="54">
        <f t="shared" si="162"/>
        <v>20400</v>
      </c>
      <c r="D310" s="54">
        <f t="shared" si="162"/>
        <v>22960</v>
      </c>
      <c r="E310" s="54">
        <f t="shared" si="162"/>
        <v>25480</v>
      </c>
      <c r="F310" s="54">
        <f t="shared" si="162"/>
        <v>27520</v>
      </c>
      <c r="G310" s="54">
        <f t="shared" si="162"/>
        <v>29560</v>
      </c>
      <c r="H310" s="54">
        <f t="shared" si="162"/>
        <v>31600</v>
      </c>
      <c r="I310" s="24">
        <f t="shared" si="162"/>
        <v>33640</v>
      </c>
      <c r="J310" s="47"/>
      <c r="K310" s="47"/>
      <c r="L310" s="42"/>
      <c r="M310" s="42"/>
    </row>
    <row r="311" spans="1:13" ht="15">
      <c r="A311" s="51">
        <v>0.3</v>
      </c>
      <c r="B311" s="54">
        <f>B309*0.6</f>
        <v>13380</v>
      </c>
      <c r="C311" s="54">
        <f aca="true" t="shared" si="163" ref="C311:I311">C309*0.6</f>
        <v>15300</v>
      </c>
      <c r="D311" s="54">
        <f t="shared" si="163"/>
        <v>17220</v>
      </c>
      <c r="E311" s="54">
        <f t="shared" si="163"/>
        <v>19110</v>
      </c>
      <c r="F311" s="54">
        <f t="shared" si="163"/>
        <v>20640</v>
      </c>
      <c r="G311" s="54">
        <f t="shared" si="163"/>
        <v>22170</v>
      </c>
      <c r="H311" s="54">
        <f t="shared" si="163"/>
        <v>23700</v>
      </c>
      <c r="I311" s="24">
        <f t="shared" si="163"/>
        <v>25230</v>
      </c>
      <c r="J311" s="47"/>
      <c r="K311" s="47"/>
      <c r="L311" s="42"/>
      <c r="M311" s="42"/>
    </row>
    <row r="312" spans="1:13" ht="15">
      <c r="A312" s="51">
        <v>0.2</v>
      </c>
      <c r="B312" s="54">
        <f aca="true" t="shared" si="164" ref="B312:I312">B309*0.4</f>
        <v>8920</v>
      </c>
      <c r="C312" s="54">
        <f t="shared" si="164"/>
        <v>10200</v>
      </c>
      <c r="D312" s="54">
        <f t="shared" si="164"/>
        <v>11480</v>
      </c>
      <c r="E312" s="54">
        <f t="shared" si="164"/>
        <v>12740</v>
      </c>
      <c r="F312" s="54">
        <f t="shared" si="164"/>
        <v>13760</v>
      </c>
      <c r="G312" s="54">
        <f t="shared" si="164"/>
        <v>14780</v>
      </c>
      <c r="H312" s="54">
        <f t="shared" si="164"/>
        <v>15800</v>
      </c>
      <c r="I312" s="24">
        <f t="shared" si="164"/>
        <v>16820</v>
      </c>
      <c r="J312" s="47"/>
      <c r="K312" s="47"/>
      <c r="L312" s="42"/>
      <c r="M312" s="42"/>
    </row>
    <row r="313" spans="1:13" ht="15">
      <c r="A313" s="51">
        <v>0.1</v>
      </c>
      <c r="B313" s="54">
        <f aca="true" t="shared" si="165" ref="B313:I313">B309*0.2</f>
        <v>4460</v>
      </c>
      <c r="C313" s="54">
        <f t="shared" si="165"/>
        <v>5100</v>
      </c>
      <c r="D313" s="54">
        <f t="shared" si="165"/>
        <v>5740</v>
      </c>
      <c r="E313" s="54">
        <f t="shared" si="165"/>
        <v>6370</v>
      </c>
      <c r="F313" s="54">
        <f t="shared" si="165"/>
        <v>6880</v>
      </c>
      <c r="G313" s="54">
        <f t="shared" si="165"/>
        <v>7390</v>
      </c>
      <c r="H313" s="54">
        <f t="shared" si="165"/>
        <v>7900</v>
      </c>
      <c r="I313" s="24">
        <f t="shared" si="165"/>
        <v>8410</v>
      </c>
      <c r="J313" s="47"/>
      <c r="K313" s="47"/>
      <c r="L313" s="42"/>
      <c r="M313" s="42"/>
    </row>
    <row r="314" spans="1:13" ht="15">
      <c r="A314" s="51"/>
      <c r="B314" s="54"/>
      <c r="C314" s="54"/>
      <c r="D314" s="54"/>
      <c r="E314" s="54"/>
      <c r="F314" s="54"/>
      <c r="G314" s="54"/>
      <c r="H314" s="54"/>
      <c r="I314" s="24"/>
      <c r="J314" s="47"/>
      <c r="K314" s="47"/>
      <c r="L314" s="42"/>
      <c r="M314" s="42"/>
    </row>
    <row r="315" spans="1:13" ht="15.75">
      <c r="A315" s="3" t="s">
        <v>39</v>
      </c>
      <c r="B315" s="50"/>
      <c r="C315" s="50"/>
      <c r="D315" s="50"/>
      <c r="E315" s="50"/>
      <c r="F315" s="50"/>
      <c r="G315" s="50"/>
      <c r="H315" s="50"/>
      <c r="I315" s="50"/>
      <c r="J315" s="44"/>
      <c r="K315" s="44"/>
      <c r="L315" s="42"/>
      <c r="M315" s="42"/>
    </row>
    <row r="316" spans="1:13" ht="15">
      <c r="A316" s="42" t="s">
        <v>40</v>
      </c>
      <c r="B316" s="50"/>
      <c r="C316" s="50"/>
      <c r="D316" s="50"/>
      <c r="E316" s="50"/>
      <c r="F316" s="50"/>
      <c r="G316" s="50"/>
      <c r="H316" s="50"/>
      <c r="I316" s="50"/>
      <c r="J316" s="44"/>
      <c r="K316" s="44"/>
      <c r="L316" s="42"/>
      <c r="M316" s="42"/>
    </row>
    <row r="317" spans="1:13" ht="15">
      <c r="A317" s="42" t="s">
        <v>230</v>
      </c>
      <c r="B317" s="50"/>
      <c r="C317" s="50"/>
      <c r="D317" s="50"/>
      <c r="E317" s="50"/>
      <c r="F317" s="50"/>
      <c r="G317" s="50"/>
      <c r="H317" s="50"/>
      <c r="I317" s="50"/>
      <c r="J317" s="44"/>
      <c r="K317" s="44"/>
      <c r="L317" s="42"/>
      <c r="M317" s="42"/>
    </row>
    <row r="318" spans="1:13" ht="15">
      <c r="A318" s="48" t="s">
        <v>70</v>
      </c>
      <c r="B318" s="24">
        <f>(B321*2.4)</f>
        <v>58800</v>
      </c>
      <c r="C318" s="24">
        <f aca="true" t="shared" si="166" ref="C318:I318">(C321*2.4)</f>
        <v>67200</v>
      </c>
      <c r="D318" s="24">
        <f t="shared" si="166"/>
        <v>75600</v>
      </c>
      <c r="E318" s="24">
        <f t="shared" si="166"/>
        <v>84000</v>
      </c>
      <c r="F318" s="24">
        <f t="shared" si="166"/>
        <v>90720</v>
      </c>
      <c r="G318" s="24">
        <f t="shared" si="166"/>
        <v>97440</v>
      </c>
      <c r="H318" s="24">
        <f t="shared" si="166"/>
        <v>104160</v>
      </c>
      <c r="I318" s="24">
        <f t="shared" si="166"/>
        <v>110880</v>
      </c>
      <c r="J318" s="47"/>
      <c r="K318" s="47"/>
      <c r="L318" s="42"/>
      <c r="M318" s="42"/>
    </row>
    <row r="319" spans="1:13" ht="15">
      <c r="A319" s="49">
        <v>0.8</v>
      </c>
      <c r="B319" s="185">
        <v>39200</v>
      </c>
      <c r="C319" s="185">
        <v>44800</v>
      </c>
      <c r="D319" s="185">
        <v>50400</v>
      </c>
      <c r="E319" s="185">
        <v>56000</v>
      </c>
      <c r="F319" s="185">
        <v>60500</v>
      </c>
      <c r="G319" s="185">
        <v>65000</v>
      </c>
      <c r="H319" s="185">
        <v>69450</v>
      </c>
      <c r="I319" s="185">
        <v>73950</v>
      </c>
      <c r="J319" s="50"/>
      <c r="K319" s="50"/>
      <c r="L319" s="42"/>
      <c r="M319" s="42"/>
    </row>
    <row r="320" spans="1:13" ht="15">
      <c r="A320" s="51">
        <v>0.6</v>
      </c>
      <c r="B320" s="24">
        <f aca="true" t="shared" si="167" ref="B320:I320">B321*1.2</f>
        <v>29400.000000000004</v>
      </c>
      <c r="C320" s="24">
        <f t="shared" si="167"/>
        <v>33600.00000000001</v>
      </c>
      <c r="D320" s="24">
        <f t="shared" si="167"/>
        <v>37800.00000000001</v>
      </c>
      <c r="E320" s="24">
        <f t="shared" si="167"/>
        <v>42000.00000000001</v>
      </c>
      <c r="F320" s="24">
        <f t="shared" si="167"/>
        <v>45360.00000000001</v>
      </c>
      <c r="G320" s="24">
        <f t="shared" si="167"/>
        <v>48720.00000000001</v>
      </c>
      <c r="H320" s="24">
        <f t="shared" si="167"/>
        <v>52080.00000000001</v>
      </c>
      <c r="I320" s="24">
        <f t="shared" si="167"/>
        <v>55440.00000000001</v>
      </c>
      <c r="J320" s="47"/>
      <c r="K320" s="47"/>
      <c r="L320" s="42"/>
      <c r="M320" s="42"/>
    </row>
    <row r="321" spans="1:13" ht="15">
      <c r="A321" s="51">
        <v>0.5</v>
      </c>
      <c r="B321" s="185">
        <v>24500</v>
      </c>
      <c r="C321" s="185">
        <v>28000</v>
      </c>
      <c r="D321" s="185">
        <v>31500</v>
      </c>
      <c r="E321" s="185">
        <v>35000</v>
      </c>
      <c r="F321" s="185">
        <v>37800</v>
      </c>
      <c r="G321" s="185">
        <v>40600</v>
      </c>
      <c r="H321" s="185">
        <v>43400</v>
      </c>
      <c r="I321" s="185">
        <v>46200</v>
      </c>
      <c r="J321" s="50"/>
      <c r="K321" s="50"/>
      <c r="L321" s="42"/>
      <c r="M321" s="42"/>
    </row>
    <row r="322" spans="1:13" ht="15">
      <c r="A322" s="51">
        <v>0.4</v>
      </c>
      <c r="B322" s="24">
        <f aca="true" t="shared" si="168" ref="B322:I322">B321*0.8</f>
        <v>19600</v>
      </c>
      <c r="C322" s="24">
        <f t="shared" si="168"/>
        <v>22400</v>
      </c>
      <c r="D322" s="24">
        <f t="shared" si="168"/>
        <v>25200</v>
      </c>
      <c r="E322" s="24">
        <f t="shared" si="168"/>
        <v>28000</v>
      </c>
      <c r="F322" s="24">
        <f t="shared" si="168"/>
        <v>30240</v>
      </c>
      <c r="G322" s="24">
        <f t="shared" si="168"/>
        <v>32480</v>
      </c>
      <c r="H322" s="24">
        <f t="shared" si="168"/>
        <v>34720</v>
      </c>
      <c r="I322" s="24">
        <f t="shared" si="168"/>
        <v>36960</v>
      </c>
      <c r="J322" s="47"/>
      <c r="K322" s="47"/>
      <c r="L322" s="42"/>
      <c r="M322" s="42"/>
    </row>
    <row r="323" spans="1:13" ht="15">
      <c r="A323" s="51">
        <v>0.3</v>
      </c>
      <c r="B323" s="24">
        <f>B321*0.6</f>
        <v>14700</v>
      </c>
      <c r="C323" s="24">
        <f aca="true" t="shared" si="169" ref="C323:I323">C321*0.6</f>
        <v>16800</v>
      </c>
      <c r="D323" s="24">
        <f t="shared" si="169"/>
        <v>18900</v>
      </c>
      <c r="E323" s="24">
        <f t="shared" si="169"/>
        <v>21000</v>
      </c>
      <c r="F323" s="24">
        <f t="shared" si="169"/>
        <v>22680</v>
      </c>
      <c r="G323" s="24">
        <f t="shared" si="169"/>
        <v>24360</v>
      </c>
      <c r="H323" s="24">
        <f t="shared" si="169"/>
        <v>26040</v>
      </c>
      <c r="I323" s="24">
        <f t="shared" si="169"/>
        <v>27720</v>
      </c>
      <c r="J323" s="47"/>
      <c r="K323" s="47"/>
      <c r="L323" s="42"/>
      <c r="M323" s="42"/>
    </row>
    <row r="324" spans="1:13" ht="15">
      <c r="A324" s="51">
        <v>0.2</v>
      </c>
      <c r="B324" s="24">
        <f aca="true" t="shared" si="170" ref="B324:I324">B321*0.4</f>
        <v>9800</v>
      </c>
      <c r="C324" s="24">
        <f t="shared" si="170"/>
        <v>11200</v>
      </c>
      <c r="D324" s="24">
        <f t="shared" si="170"/>
        <v>12600</v>
      </c>
      <c r="E324" s="24">
        <f t="shared" si="170"/>
        <v>14000</v>
      </c>
      <c r="F324" s="24">
        <f t="shared" si="170"/>
        <v>15120</v>
      </c>
      <c r="G324" s="24">
        <f t="shared" si="170"/>
        <v>16240</v>
      </c>
      <c r="H324" s="24">
        <f t="shared" si="170"/>
        <v>17360</v>
      </c>
      <c r="I324" s="24">
        <f t="shared" si="170"/>
        <v>18480</v>
      </c>
      <c r="J324" s="47"/>
      <c r="K324" s="47"/>
      <c r="L324" s="42"/>
      <c r="M324" s="42"/>
    </row>
    <row r="325" spans="1:13" ht="15">
      <c r="A325" s="51">
        <v>0.1</v>
      </c>
      <c r="B325" s="24">
        <f aca="true" t="shared" si="171" ref="B325:I325">B321*0.2</f>
        <v>4900</v>
      </c>
      <c r="C325" s="24">
        <f t="shared" si="171"/>
        <v>5600</v>
      </c>
      <c r="D325" s="24">
        <f t="shared" si="171"/>
        <v>6300</v>
      </c>
      <c r="E325" s="24">
        <f t="shared" si="171"/>
        <v>7000</v>
      </c>
      <c r="F325" s="24">
        <f t="shared" si="171"/>
        <v>7560</v>
      </c>
      <c r="G325" s="24">
        <f t="shared" si="171"/>
        <v>8120</v>
      </c>
      <c r="H325" s="24">
        <f t="shared" si="171"/>
        <v>8680</v>
      </c>
      <c r="I325" s="24">
        <f t="shared" si="171"/>
        <v>9240</v>
      </c>
      <c r="J325" s="47"/>
      <c r="K325" s="47"/>
      <c r="L325" s="42"/>
      <c r="M325" s="42"/>
    </row>
    <row r="326" spans="1:13" ht="15">
      <c r="A326" s="51"/>
      <c r="B326" s="50"/>
      <c r="C326" s="50"/>
      <c r="D326" s="50"/>
      <c r="E326" s="50"/>
      <c r="F326" s="50"/>
      <c r="G326" s="50"/>
      <c r="H326" s="50"/>
      <c r="I326" s="50"/>
      <c r="J326" s="44"/>
      <c r="K326" s="44"/>
      <c r="L326" s="42"/>
      <c r="M326" s="42"/>
    </row>
    <row r="327" spans="1:13" ht="15">
      <c r="A327" s="57" t="s">
        <v>229</v>
      </c>
      <c r="B327" s="54"/>
      <c r="C327" s="54"/>
      <c r="D327" s="54"/>
      <c r="E327" s="54"/>
      <c r="F327" s="54"/>
      <c r="G327" s="54"/>
      <c r="H327" s="54"/>
      <c r="I327" s="24"/>
      <c r="J327" s="47"/>
      <c r="K327" s="47"/>
      <c r="L327" s="42"/>
      <c r="M327" s="42"/>
    </row>
    <row r="328" spans="1:13" ht="15">
      <c r="A328" s="51">
        <v>0.6</v>
      </c>
      <c r="B328" s="54">
        <f aca="true" t="shared" si="172" ref="B328:I328">B329*1.2</f>
        <v>29580.000000000004</v>
      </c>
      <c r="C328" s="54">
        <f>C329*1.2</f>
        <v>33840</v>
      </c>
      <c r="D328" s="54">
        <f t="shared" si="172"/>
        <v>38040.00000000001</v>
      </c>
      <c r="E328" s="54">
        <f t="shared" si="172"/>
        <v>42240.00000000001</v>
      </c>
      <c r="F328" s="54">
        <f t="shared" si="172"/>
        <v>45660.00000000001</v>
      </c>
      <c r="G328" s="54">
        <f t="shared" si="172"/>
        <v>49020.00000000001</v>
      </c>
      <c r="H328" s="54">
        <f t="shared" si="172"/>
        <v>52380.00000000001</v>
      </c>
      <c r="I328" s="24">
        <f t="shared" si="172"/>
        <v>55800.00000000001</v>
      </c>
      <c r="J328" s="47"/>
      <c r="K328" s="47"/>
      <c r="L328" s="42"/>
      <c r="M328" s="42"/>
    </row>
    <row r="329" spans="1:13" ht="15">
      <c r="A329" s="51">
        <v>0.5</v>
      </c>
      <c r="B329" s="185">
        <v>24650</v>
      </c>
      <c r="C329" s="185">
        <v>28200</v>
      </c>
      <c r="D329" s="185">
        <v>31700</v>
      </c>
      <c r="E329" s="185">
        <v>35200</v>
      </c>
      <c r="F329" s="185">
        <v>38050</v>
      </c>
      <c r="G329" s="185">
        <v>40850</v>
      </c>
      <c r="H329" s="185">
        <v>43650</v>
      </c>
      <c r="I329" s="185">
        <v>46500</v>
      </c>
      <c r="J329" s="47"/>
      <c r="K329" s="47"/>
      <c r="L329" s="42"/>
      <c r="M329" s="42"/>
    </row>
    <row r="330" spans="1:13" ht="15">
      <c r="A330" s="51">
        <v>0.4</v>
      </c>
      <c r="B330" s="54">
        <f aca="true" t="shared" si="173" ref="B330:I330">B329*0.8</f>
        <v>19720</v>
      </c>
      <c r="C330" s="54">
        <f t="shared" si="173"/>
        <v>22560</v>
      </c>
      <c r="D330" s="54">
        <f t="shared" si="173"/>
        <v>25360</v>
      </c>
      <c r="E330" s="54">
        <f t="shared" si="173"/>
        <v>28160</v>
      </c>
      <c r="F330" s="54">
        <f t="shared" si="173"/>
        <v>30440</v>
      </c>
      <c r="G330" s="54">
        <f t="shared" si="173"/>
        <v>32680</v>
      </c>
      <c r="H330" s="54">
        <f t="shared" si="173"/>
        <v>34920</v>
      </c>
      <c r="I330" s="24">
        <f t="shared" si="173"/>
        <v>37200</v>
      </c>
      <c r="J330" s="47"/>
      <c r="K330" s="47"/>
      <c r="L330" s="42"/>
      <c r="M330" s="42"/>
    </row>
    <row r="331" spans="1:13" ht="15">
      <c r="A331" s="51">
        <v>0.3</v>
      </c>
      <c r="B331" s="54">
        <f>B329*0.6</f>
        <v>14790</v>
      </c>
      <c r="C331" s="54">
        <f aca="true" t="shared" si="174" ref="C331:I331">C329*0.6</f>
        <v>16920</v>
      </c>
      <c r="D331" s="54">
        <f t="shared" si="174"/>
        <v>19020</v>
      </c>
      <c r="E331" s="54">
        <f t="shared" si="174"/>
        <v>21120</v>
      </c>
      <c r="F331" s="54">
        <f t="shared" si="174"/>
        <v>22830</v>
      </c>
      <c r="G331" s="54">
        <f t="shared" si="174"/>
        <v>24510</v>
      </c>
      <c r="H331" s="54">
        <f t="shared" si="174"/>
        <v>26190</v>
      </c>
      <c r="I331" s="24">
        <f t="shared" si="174"/>
        <v>27900</v>
      </c>
      <c r="J331" s="47"/>
      <c r="K331" s="47"/>
      <c r="L331" s="42"/>
      <c r="M331" s="42"/>
    </row>
    <row r="332" spans="1:13" ht="15">
      <c r="A332" s="51">
        <v>0.2</v>
      </c>
      <c r="B332" s="54">
        <f aca="true" t="shared" si="175" ref="B332:I332">B329*0.4</f>
        <v>9860</v>
      </c>
      <c r="C332" s="54">
        <f t="shared" si="175"/>
        <v>11280</v>
      </c>
      <c r="D332" s="54">
        <f t="shared" si="175"/>
        <v>12680</v>
      </c>
      <c r="E332" s="54">
        <f t="shared" si="175"/>
        <v>14080</v>
      </c>
      <c r="F332" s="54">
        <f t="shared" si="175"/>
        <v>15220</v>
      </c>
      <c r="G332" s="54">
        <f t="shared" si="175"/>
        <v>16340</v>
      </c>
      <c r="H332" s="54">
        <f t="shared" si="175"/>
        <v>17460</v>
      </c>
      <c r="I332" s="24">
        <f t="shared" si="175"/>
        <v>18600</v>
      </c>
      <c r="J332" s="47"/>
      <c r="K332" s="47"/>
      <c r="L332" s="42"/>
      <c r="M332" s="42"/>
    </row>
    <row r="333" spans="1:13" ht="15">
      <c r="A333" s="51">
        <v>0.1</v>
      </c>
      <c r="B333" s="54">
        <f aca="true" t="shared" si="176" ref="B333:I333">B329*0.2</f>
        <v>4930</v>
      </c>
      <c r="C333" s="54">
        <f t="shared" si="176"/>
        <v>5640</v>
      </c>
      <c r="D333" s="54">
        <f t="shared" si="176"/>
        <v>6340</v>
      </c>
      <c r="E333" s="54">
        <f t="shared" si="176"/>
        <v>7040</v>
      </c>
      <c r="F333" s="54">
        <f t="shared" si="176"/>
        <v>7610</v>
      </c>
      <c r="G333" s="54">
        <f t="shared" si="176"/>
        <v>8170</v>
      </c>
      <c r="H333" s="54">
        <f t="shared" si="176"/>
        <v>8730</v>
      </c>
      <c r="I333" s="24">
        <f t="shared" si="176"/>
        <v>9300</v>
      </c>
      <c r="J333" s="47"/>
      <c r="K333" s="47"/>
      <c r="L333" s="42"/>
      <c r="M333" s="42"/>
    </row>
    <row r="334" spans="1:13" ht="15">
      <c r="A334" s="51"/>
      <c r="B334" s="54"/>
      <c r="C334" s="54"/>
      <c r="D334" s="54"/>
      <c r="E334" s="54"/>
      <c r="F334" s="54"/>
      <c r="G334" s="54"/>
      <c r="H334" s="54"/>
      <c r="I334" s="24"/>
      <c r="J334" s="47"/>
      <c r="K334" s="47"/>
      <c r="L334" s="42"/>
      <c r="M334" s="42"/>
    </row>
    <row r="335" spans="1:13" ht="18">
      <c r="A335" s="146" t="s">
        <v>369</v>
      </c>
      <c r="B335" s="50"/>
      <c r="C335" s="50"/>
      <c r="D335" s="50"/>
      <c r="E335" s="50"/>
      <c r="F335" s="50"/>
      <c r="G335" s="50"/>
      <c r="H335" s="50"/>
      <c r="I335" s="50"/>
      <c r="J335" s="44"/>
      <c r="K335" s="44"/>
      <c r="L335" s="42"/>
      <c r="M335" s="42"/>
    </row>
    <row r="336" spans="1:13" ht="15.75">
      <c r="A336" s="5"/>
      <c r="B336" s="50"/>
      <c r="C336" s="50"/>
      <c r="D336" s="50"/>
      <c r="E336" s="50"/>
      <c r="F336" s="50"/>
      <c r="G336" s="50"/>
      <c r="H336" s="50"/>
      <c r="I336" s="50"/>
      <c r="J336" s="44"/>
      <c r="K336" s="44"/>
      <c r="L336" s="42"/>
      <c r="M336" s="42"/>
    </row>
    <row r="337" spans="1:13" ht="15.75">
      <c r="A337" s="5" t="s">
        <v>79</v>
      </c>
      <c r="B337" s="50"/>
      <c r="C337" s="50"/>
      <c r="D337" s="50"/>
      <c r="E337" s="50"/>
      <c r="F337" s="50"/>
      <c r="G337" s="50"/>
      <c r="H337" s="50"/>
      <c r="I337" s="50"/>
      <c r="J337" s="44"/>
      <c r="K337" s="44"/>
      <c r="L337" s="42"/>
      <c r="M337" s="42"/>
    </row>
    <row r="338" spans="1:13" ht="15">
      <c r="A338" s="42" t="s">
        <v>230</v>
      </c>
      <c r="B338" s="50"/>
      <c r="C338" s="50"/>
      <c r="D338" s="50"/>
      <c r="E338" s="50"/>
      <c r="F338" s="50"/>
      <c r="G338" s="50"/>
      <c r="H338" s="50"/>
      <c r="I338" s="50"/>
      <c r="J338" s="44"/>
      <c r="K338" s="44"/>
      <c r="L338" s="42"/>
      <c r="M338" s="42"/>
    </row>
    <row r="339" spans="1:13" ht="15">
      <c r="A339" s="48" t="s">
        <v>70</v>
      </c>
      <c r="B339" s="24">
        <f>(B342*2.4)</f>
        <v>49920</v>
      </c>
      <c r="C339" s="24">
        <f aca="true" t="shared" si="177" ref="C339:I339">(C342*2.4)</f>
        <v>57120</v>
      </c>
      <c r="D339" s="24">
        <f t="shared" si="177"/>
        <v>64200</v>
      </c>
      <c r="E339" s="24">
        <f t="shared" si="177"/>
        <v>71280</v>
      </c>
      <c r="F339" s="24">
        <f t="shared" si="177"/>
        <v>77040</v>
      </c>
      <c r="G339" s="24">
        <f t="shared" si="177"/>
        <v>82800</v>
      </c>
      <c r="H339" s="24">
        <f t="shared" si="177"/>
        <v>88440</v>
      </c>
      <c r="I339" s="24">
        <f t="shared" si="177"/>
        <v>94200</v>
      </c>
      <c r="J339" s="47"/>
      <c r="K339" s="47"/>
      <c r="L339" s="42"/>
      <c r="M339" s="42"/>
    </row>
    <row r="340" spans="1:13" ht="15">
      <c r="A340" s="49">
        <v>0.8</v>
      </c>
      <c r="B340" s="185">
        <v>33250</v>
      </c>
      <c r="C340" s="185">
        <v>38000</v>
      </c>
      <c r="D340" s="185">
        <v>42750</v>
      </c>
      <c r="E340" s="185">
        <v>47500</v>
      </c>
      <c r="F340" s="185">
        <v>51300</v>
      </c>
      <c r="G340" s="185">
        <v>55100</v>
      </c>
      <c r="H340" s="185">
        <v>58900</v>
      </c>
      <c r="I340" s="185">
        <v>62700</v>
      </c>
      <c r="J340" s="50"/>
      <c r="K340" s="50"/>
      <c r="L340" s="42"/>
      <c r="M340" s="42"/>
    </row>
    <row r="341" spans="1:13" ht="15">
      <c r="A341" s="51">
        <v>0.6</v>
      </c>
      <c r="B341" s="24">
        <f aca="true" t="shared" si="178" ref="B341:I341">B342*1.2</f>
        <v>24960.000000000004</v>
      </c>
      <c r="C341" s="24">
        <f t="shared" si="178"/>
        <v>28560.000000000004</v>
      </c>
      <c r="D341" s="24">
        <f t="shared" si="178"/>
        <v>32100.000000000004</v>
      </c>
      <c r="E341" s="24">
        <f t="shared" si="178"/>
        <v>35640.00000000001</v>
      </c>
      <c r="F341" s="24">
        <f t="shared" si="178"/>
        <v>38520.00000000001</v>
      </c>
      <c r="G341" s="24">
        <f t="shared" si="178"/>
        <v>41400.00000000001</v>
      </c>
      <c r="H341" s="24">
        <f t="shared" si="178"/>
        <v>44220.00000000001</v>
      </c>
      <c r="I341" s="24">
        <f t="shared" si="178"/>
        <v>47100.00000000001</v>
      </c>
      <c r="J341" s="47"/>
      <c r="K341" s="47"/>
      <c r="L341" s="42"/>
      <c r="M341" s="42"/>
    </row>
    <row r="342" spans="1:13" ht="15">
      <c r="A342" s="51">
        <v>0.5</v>
      </c>
      <c r="B342" s="185">
        <v>20800</v>
      </c>
      <c r="C342" s="185">
        <v>23800</v>
      </c>
      <c r="D342" s="185">
        <v>26750</v>
      </c>
      <c r="E342" s="185">
        <v>29700</v>
      </c>
      <c r="F342" s="185">
        <v>32100</v>
      </c>
      <c r="G342" s="185">
        <v>34500</v>
      </c>
      <c r="H342" s="185">
        <v>36850</v>
      </c>
      <c r="I342" s="185">
        <v>39250</v>
      </c>
      <c r="J342" s="50"/>
      <c r="K342" s="50"/>
      <c r="L342" s="42"/>
      <c r="M342" s="42"/>
    </row>
    <row r="343" spans="1:13" ht="15">
      <c r="A343" s="51">
        <v>0.4</v>
      </c>
      <c r="B343" s="24">
        <f aca="true" t="shared" si="179" ref="B343:I343">B342*0.8</f>
        <v>16640</v>
      </c>
      <c r="C343" s="24">
        <f t="shared" si="179"/>
        <v>19040</v>
      </c>
      <c r="D343" s="24">
        <f t="shared" si="179"/>
        <v>21400</v>
      </c>
      <c r="E343" s="24">
        <f t="shared" si="179"/>
        <v>23760</v>
      </c>
      <c r="F343" s="24">
        <f t="shared" si="179"/>
        <v>25680</v>
      </c>
      <c r="G343" s="24">
        <f t="shared" si="179"/>
        <v>27600</v>
      </c>
      <c r="H343" s="24">
        <f t="shared" si="179"/>
        <v>29480</v>
      </c>
      <c r="I343" s="24">
        <f t="shared" si="179"/>
        <v>31400</v>
      </c>
      <c r="J343" s="47"/>
      <c r="K343" s="47"/>
      <c r="L343" s="42"/>
      <c r="M343" s="42"/>
    </row>
    <row r="344" spans="1:13" ht="15">
      <c r="A344" s="51">
        <v>0.3</v>
      </c>
      <c r="B344" s="24">
        <f>B342*0.6</f>
        <v>12480</v>
      </c>
      <c r="C344" s="24">
        <f aca="true" t="shared" si="180" ref="C344:I344">C342*0.6</f>
        <v>14280</v>
      </c>
      <c r="D344" s="24">
        <f t="shared" si="180"/>
        <v>16050</v>
      </c>
      <c r="E344" s="24">
        <f t="shared" si="180"/>
        <v>17820</v>
      </c>
      <c r="F344" s="24">
        <f t="shared" si="180"/>
        <v>19260</v>
      </c>
      <c r="G344" s="24">
        <f t="shared" si="180"/>
        <v>20700</v>
      </c>
      <c r="H344" s="24">
        <f t="shared" si="180"/>
        <v>22110</v>
      </c>
      <c r="I344" s="24">
        <f t="shared" si="180"/>
        <v>23550</v>
      </c>
      <c r="J344" s="47"/>
      <c r="K344" s="47"/>
      <c r="L344" s="42"/>
      <c r="M344" s="42"/>
    </row>
    <row r="345" spans="1:13" ht="15">
      <c r="A345" s="51">
        <v>0.2</v>
      </c>
      <c r="B345" s="24">
        <f aca="true" t="shared" si="181" ref="B345:I345">B342*0.4</f>
        <v>8320</v>
      </c>
      <c r="C345" s="24">
        <f t="shared" si="181"/>
        <v>9520</v>
      </c>
      <c r="D345" s="24">
        <f t="shared" si="181"/>
        <v>10700</v>
      </c>
      <c r="E345" s="24">
        <f t="shared" si="181"/>
        <v>11880</v>
      </c>
      <c r="F345" s="24">
        <f t="shared" si="181"/>
        <v>12840</v>
      </c>
      <c r="G345" s="24">
        <f t="shared" si="181"/>
        <v>13800</v>
      </c>
      <c r="H345" s="24">
        <f t="shared" si="181"/>
        <v>14740</v>
      </c>
      <c r="I345" s="24">
        <f t="shared" si="181"/>
        <v>15700</v>
      </c>
      <c r="J345" s="47"/>
      <c r="K345" s="47"/>
      <c r="L345" s="42"/>
      <c r="M345" s="42"/>
    </row>
    <row r="346" spans="1:13" ht="15">
      <c r="A346" s="51">
        <v>0.1</v>
      </c>
      <c r="B346" s="24">
        <f aca="true" t="shared" si="182" ref="B346:I346">B342*0.2</f>
        <v>4160</v>
      </c>
      <c r="C346" s="24">
        <f t="shared" si="182"/>
        <v>4760</v>
      </c>
      <c r="D346" s="24">
        <f t="shared" si="182"/>
        <v>5350</v>
      </c>
      <c r="E346" s="24">
        <f t="shared" si="182"/>
        <v>5940</v>
      </c>
      <c r="F346" s="24">
        <f t="shared" si="182"/>
        <v>6420</v>
      </c>
      <c r="G346" s="24">
        <f t="shared" si="182"/>
        <v>6900</v>
      </c>
      <c r="H346" s="24">
        <f t="shared" si="182"/>
        <v>7370</v>
      </c>
      <c r="I346" s="24">
        <f t="shared" si="182"/>
        <v>7850</v>
      </c>
      <c r="J346" s="47"/>
      <c r="K346" s="47"/>
      <c r="L346" s="42"/>
      <c r="M346" s="42"/>
    </row>
    <row r="347" spans="1:13" ht="15">
      <c r="A347" s="51"/>
      <c r="B347" s="50"/>
      <c r="C347" s="50"/>
      <c r="D347" s="50"/>
      <c r="E347" s="50"/>
      <c r="F347" s="50"/>
      <c r="G347" s="50"/>
      <c r="H347" s="50"/>
      <c r="I347" s="50"/>
      <c r="J347" s="44"/>
      <c r="K347" s="44"/>
      <c r="L347" s="42"/>
      <c r="M347" s="42"/>
    </row>
    <row r="348" spans="1:13" ht="15">
      <c r="A348" s="57" t="s">
        <v>229</v>
      </c>
      <c r="B348" s="54"/>
      <c r="C348" s="54"/>
      <c r="D348" s="54"/>
      <c r="E348" s="54"/>
      <c r="F348" s="54"/>
      <c r="G348" s="54"/>
      <c r="H348" s="54"/>
      <c r="I348" s="24"/>
      <c r="J348" s="47"/>
      <c r="K348" s="47"/>
      <c r="L348" s="42"/>
      <c r="M348" s="42"/>
    </row>
    <row r="349" spans="1:13" ht="15">
      <c r="A349" s="51">
        <v>0.6</v>
      </c>
      <c r="B349" s="54">
        <f aca="true" t="shared" si="183" ref="B349:I349">B350*1.2</f>
        <v>25920.000000000004</v>
      </c>
      <c r="C349" s="54">
        <f>C350*1.2</f>
        <v>29640</v>
      </c>
      <c r="D349" s="54">
        <f t="shared" si="183"/>
        <v>33360.00000000001</v>
      </c>
      <c r="E349" s="54">
        <f t="shared" si="183"/>
        <v>37020.00000000001</v>
      </c>
      <c r="F349" s="54">
        <f t="shared" si="183"/>
        <v>40020.00000000001</v>
      </c>
      <c r="G349" s="54">
        <f t="shared" si="183"/>
        <v>42960.00000000001</v>
      </c>
      <c r="H349" s="54">
        <f t="shared" si="183"/>
        <v>45960.00000000001</v>
      </c>
      <c r="I349" s="24">
        <f t="shared" si="183"/>
        <v>48900.00000000001</v>
      </c>
      <c r="J349" s="47"/>
      <c r="K349" s="47"/>
      <c r="L349" s="42"/>
      <c r="M349" s="42"/>
    </row>
    <row r="350" spans="1:13" ht="15">
      <c r="A350" s="51">
        <v>0.5</v>
      </c>
      <c r="B350" s="185">
        <v>21600</v>
      </c>
      <c r="C350" s="185">
        <v>24700</v>
      </c>
      <c r="D350" s="185">
        <v>27800</v>
      </c>
      <c r="E350" s="185">
        <v>30850</v>
      </c>
      <c r="F350" s="185">
        <v>33350</v>
      </c>
      <c r="G350" s="185">
        <v>35800</v>
      </c>
      <c r="H350" s="185">
        <v>38300</v>
      </c>
      <c r="I350" s="185">
        <v>40750</v>
      </c>
      <c r="J350" s="47"/>
      <c r="K350" s="47"/>
      <c r="L350" s="42"/>
      <c r="M350" s="42"/>
    </row>
    <row r="351" spans="1:13" ht="15">
      <c r="A351" s="51">
        <v>0.4</v>
      </c>
      <c r="B351" s="54">
        <f aca="true" t="shared" si="184" ref="B351:I351">B350*0.8</f>
        <v>17280</v>
      </c>
      <c r="C351" s="54">
        <f t="shared" si="184"/>
        <v>19760</v>
      </c>
      <c r="D351" s="54">
        <f t="shared" si="184"/>
        <v>22240</v>
      </c>
      <c r="E351" s="54">
        <f t="shared" si="184"/>
        <v>24680</v>
      </c>
      <c r="F351" s="54">
        <f t="shared" si="184"/>
        <v>26680</v>
      </c>
      <c r="G351" s="54">
        <f t="shared" si="184"/>
        <v>28640</v>
      </c>
      <c r="H351" s="54">
        <f t="shared" si="184"/>
        <v>30640</v>
      </c>
      <c r="I351" s="24">
        <f t="shared" si="184"/>
        <v>32600</v>
      </c>
      <c r="J351" s="47"/>
      <c r="K351" s="47"/>
      <c r="L351" s="42"/>
      <c r="M351" s="42"/>
    </row>
    <row r="352" spans="1:13" ht="15">
      <c r="A352" s="51">
        <v>0.3</v>
      </c>
      <c r="B352" s="54">
        <f>B350*0.6</f>
        <v>12960</v>
      </c>
      <c r="C352" s="54">
        <f aca="true" t="shared" si="185" ref="C352:I352">C350*0.6</f>
        <v>14820</v>
      </c>
      <c r="D352" s="54">
        <f t="shared" si="185"/>
        <v>16680</v>
      </c>
      <c r="E352" s="54">
        <f t="shared" si="185"/>
        <v>18510</v>
      </c>
      <c r="F352" s="54">
        <f t="shared" si="185"/>
        <v>20010</v>
      </c>
      <c r="G352" s="54">
        <f t="shared" si="185"/>
        <v>21480</v>
      </c>
      <c r="H352" s="54">
        <f t="shared" si="185"/>
        <v>22980</v>
      </c>
      <c r="I352" s="24">
        <f t="shared" si="185"/>
        <v>24450</v>
      </c>
      <c r="J352" s="47"/>
      <c r="K352" s="47"/>
      <c r="L352" s="42"/>
      <c r="M352" s="42"/>
    </row>
    <row r="353" spans="1:13" ht="15">
      <c r="A353" s="51">
        <v>0.2</v>
      </c>
      <c r="B353" s="54">
        <f aca="true" t="shared" si="186" ref="B353:I353">B350*0.4</f>
        <v>8640</v>
      </c>
      <c r="C353" s="54">
        <f t="shared" si="186"/>
        <v>9880</v>
      </c>
      <c r="D353" s="54">
        <f t="shared" si="186"/>
        <v>11120</v>
      </c>
      <c r="E353" s="54">
        <f t="shared" si="186"/>
        <v>12340</v>
      </c>
      <c r="F353" s="54">
        <f t="shared" si="186"/>
        <v>13340</v>
      </c>
      <c r="G353" s="54">
        <f t="shared" si="186"/>
        <v>14320</v>
      </c>
      <c r="H353" s="54">
        <f t="shared" si="186"/>
        <v>15320</v>
      </c>
      <c r="I353" s="24">
        <f t="shared" si="186"/>
        <v>16300</v>
      </c>
      <c r="J353" s="47"/>
      <c r="K353" s="47"/>
      <c r="L353" s="42"/>
      <c r="M353" s="42"/>
    </row>
    <row r="354" spans="1:13" ht="15">
      <c r="A354" s="51">
        <v>0.1</v>
      </c>
      <c r="B354" s="54">
        <f aca="true" t="shared" si="187" ref="B354:I354">B350*0.2</f>
        <v>4320</v>
      </c>
      <c r="C354" s="54">
        <f t="shared" si="187"/>
        <v>4940</v>
      </c>
      <c r="D354" s="54">
        <f t="shared" si="187"/>
        <v>5560</v>
      </c>
      <c r="E354" s="54">
        <f t="shared" si="187"/>
        <v>6170</v>
      </c>
      <c r="F354" s="54">
        <f t="shared" si="187"/>
        <v>6670</v>
      </c>
      <c r="G354" s="54">
        <f t="shared" si="187"/>
        <v>7160</v>
      </c>
      <c r="H354" s="54">
        <f t="shared" si="187"/>
        <v>7660</v>
      </c>
      <c r="I354" s="24">
        <f t="shared" si="187"/>
        <v>8150</v>
      </c>
      <c r="J354" s="47"/>
      <c r="K354" s="47"/>
      <c r="L354" s="42"/>
      <c r="M354" s="42"/>
    </row>
    <row r="355" spans="1:13" ht="15">
      <c r="A355" s="51"/>
      <c r="B355" s="54"/>
      <c r="C355" s="54"/>
      <c r="D355" s="54"/>
      <c r="E355" s="54"/>
      <c r="F355" s="54"/>
      <c r="G355" s="54"/>
      <c r="H355" s="54"/>
      <c r="I355" s="24"/>
      <c r="J355" s="47"/>
      <c r="K355" s="47"/>
      <c r="L355" s="42"/>
      <c r="M355" s="42"/>
    </row>
    <row r="356" spans="1:13" ht="15.75">
      <c r="A356" s="5" t="s">
        <v>281</v>
      </c>
      <c r="B356" s="50"/>
      <c r="C356" s="50"/>
      <c r="D356" s="50"/>
      <c r="E356" s="50"/>
      <c r="F356" s="50"/>
      <c r="G356" s="50"/>
      <c r="H356" s="50"/>
      <c r="I356" s="50"/>
      <c r="J356" s="44"/>
      <c r="K356" s="44"/>
      <c r="L356" s="42"/>
      <c r="M356" s="42"/>
    </row>
    <row r="357" spans="1:13" ht="15">
      <c r="A357" s="42" t="s">
        <v>230</v>
      </c>
      <c r="B357" s="50"/>
      <c r="C357" s="50"/>
      <c r="D357" s="50"/>
      <c r="E357" s="50"/>
      <c r="F357" s="50"/>
      <c r="G357" s="50"/>
      <c r="H357" s="50"/>
      <c r="I357" s="50"/>
      <c r="J357" s="44"/>
      <c r="K357" s="44"/>
      <c r="L357" s="42"/>
      <c r="M357" s="42"/>
    </row>
    <row r="358" spans="1:13" ht="15">
      <c r="A358" s="48" t="s">
        <v>70</v>
      </c>
      <c r="B358" s="24">
        <f>(B361*2.4)</f>
        <v>48240</v>
      </c>
      <c r="C358" s="24">
        <f aca="true" t="shared" si="188" ref="C358:I358">(C361*2.4)</f>
        <v>55200</v>
      </c>
      <c r="D358" s="24">
        <f t="shared" si="188"/>
        <v>62040</v>
      </c>
      <c r="E358" s="24">
        <f t="shared" si="188"/>
        <v>68880</v>
      </c>
      <c r="F358" s="24">
        <f t="shared" si="188"/>
        <v>74400</v>
      </c>
      <c r="G358" s="24">
        <f t="shared" si="188"/>
        <v>79920</v>
      </c>
      <c r="H358" s="24">
        <f t="shared" si="188"/>
        <v>85440</v>
      </c>
      <c r="I358" s="24">
        <f t="shared" si="188"/>
        <v>90960</v>
      </c>
      <c r="J358" s="47"/>
      <c r="K358" s="47"/>
      <c r="L358" s="42"/>
      <c r="M358" s="42"/>
    </row>
    <row r="359" spans="1:13" ht="15">
      <c r="A359" s="49">
        <v>0.8</v>
      </c>
      <c r="B359" s="185">
        <v>32150</v>
      </c>
      <c r="C359" s="185">
        <v>36750</v>
      </c>
      <c r="D359" s="185">
        <v>41350</v>
      </c>
      <c r="E359" s="185">
        <v>45900</v>
      </c>
      <c r="F359" s="185">
        <v>49600</v>
      </c>
      <c r="G359" s="185">
        <v>53250</v>
      </c>
      <c r="H359" s="185">
        <v>56950</v>
      </c>
      <c r="I359" s="185">
        <v>60600</v>
      </c>
      <c r="J359" s="50"/>
      <c r="K359" s="50"/>
      <c r="L359" s="42"/>
      <c r="M359" s="42"/>
    </row>
    <row r="360" spans="1:13" ht="15">
      <c r="A360" s="51">
        <v>0.6</v>
      </c>
      <c r="B360" s="24">
        <f aca="true" t="shared" si="189" ref="B360:I360">B361*1.2</f>
        <v>24120.000000000004</v>
      </c>
      <c r="C360" s="24">
        <f t="shared" si="189"/>
        <v>27600.000000000004</v>
      </c>
      <c r="D360" s="24">
        <f t="shared" si="189"/>
        <v>31020.000000000004</v>
      </c>
      <c r="E360" s="24">
        <f t="shared" si="189"/>
        <v>34440.00000000001</v>
      </c>
      <c r="F360" s="24">
        <f t="shared" si="189"/>
        <v>37200.00000000001</v>
      </c>
      <c r="G360" s="24">
        <f t="shared" si="189"/>
        <v>39960.00000000001</v>
      </c>
      <c r="H360" s="24">
        <f t="shared" si="189"/>
        <v>42720.00000000001</v>
      </c>
      <c r="I360" s="24">
        <f t="shared" si="189"/>
        <v>45480.00000000001</v>
      </c>
      <c r="J360" s="47"/>
      <c r="K360" s="47"/>
      <c r="L360" s="42"/>
      <c r="M360" s="42"/>
    </row>
    <row r="361" spans="1:13" ht="15">
      <c r="A361" s="51">
        <v>0.5</v>
      </c>
      <c r="B361" s="185">
        <v>20100</v>
      </c>
      <c r="C361" s="185">
        <v>23000</v>
      </c>
      <c r="D361" s="185">
        <v>25850</v>
      </c>
      <c r="E361" s="185">
        <v>28700</v>
      </c>
      <c r="F361" s="185">
        <v>31000</v>
      </c>
      <c r="G361" s="185">
        <v>33300</v>
      </c>
      <c r="H361" s="185">
        <v>35600</v>
      </c>
      <c r="I361" s="185">
        <v>37900</v>
      </c>
      <c r="J361" s="50"/>
      <c r="K361" s="50"/>
      <c r="L361" s="42"/>
      <c r="M361" s="42"/>
    </row>
    <row r="362" spans="1:13" ht="15">
      <c r="A362" s="51">
        <v>0.4</v>
      </c>
      <c r="B362" s="24">
        <f aca="true" t="shared" si="190" ref="B362:I362">B361*0.8</f>
        <v>16080</v>
      </c>
      <c r="C362" s="24">
        <f t="shared" si="190"/>
        <v>18400</v>
      </c>
      <c r="D362" s="24">
        <f t="shared" si="190"/>
        <v>20680</v>
      </c>
      <c r="E362" s="24">
        <f t="shared" si="190"/>
        <v>22960</v>
      </c>
      <c r="F362" s="24">
        <f t="shared" si="190"/>
        <v>24800</v>
      </c>
      <c r="G362" s="24">
        <f t="shared" si="190"/>
        <v>26640</v>
      </c>
      <c r="H362" s="24">
        <f t="shared" si="190"/>
        <v>28480</v>
      </c>
      <c r="I362" s="24">
        <f t="shared" si="190"/>
        <v>30320</v>
      </c>
      <c r="J362" s="47"/>
      <c r="K362" s="47"/>
      <c r="L362" s="42"/>
      <c r="M362" s="42"/>
    </row>
    <row r="363" spans="1:13" ht="15">
      <c r="A363" s="51">
        <v>0.3</v>
      </c>
      <c r="B363" s="24">
        <f>B361*0.6</f>
        <v>12060</v>
      </c>
      <c r="C363" s="24">
        <f aca="true" t="shared" si="191" ref="C363:I363">C361*0.6</f>
        <v>13800</v>
      </c>
      <c r="D363" s="24">
        <f t="shared" si="191"/>
        <v>15510</v>
      </c>
      <c r="E363" s="24">
        <f t="shared" si="191"/>
        <v>17220</v>
      </c>
      <c r="F363" s="24">
        <f t="shared" si="191"/>
        <v>18600</v>
      </c>
      <c r="G363" s="24">
        <f t="shared" si="191"/>
        <v>19980</v>
      </c>
      <c r="H363" s="24">
        <f t="shared" si="191"/>
        <v>21360</v>
      </c>
      <c r="I363" s="24">
        <f t="shared" si="191"/>
        <v>22740</v>
      </c>
      <c r="J363" s="47"/>
      <c r="K363" s="47"/>
      <c r="L363" s="42"/>
      <c r="M363" s="42"/>
    </row>
    <row r="364" spans="1:13" ht="15">
      <c r="A364" s="51">
        <v>0.2</v>
      </c>
      <c r="B364" s="24">
        <f aca="true" t="shared" si="192" ref="B364:I364">B361*0.4</f>
        <v>8040</v>
      </c>
      <c r="C364" s="24">
        <f t="shared" si="192"/>
        <v>9200</v>
      </c>
      <c r="D364" s="24">
        <f t="shared" si="192"/>
        <v>10340</v>
      </c>
      <c r="E364" s="24">
        <f t="shared" si="192"/>
        <v>11480</v>
      </c>
      <c r="F364" s="24">
        <f t="shared" si="192"/>
        <v>12400</v>
      </c>
      <c r="G364" s="24">
        <f t="shared" si="192"/>
        <v>13320</v>
      </c>
      <c r="H364" s="24">
        <f t="shared" si="192"/>
        <v>14240</v>
      </c>
      <c r="I364" s="24">
        <f t="shared" si="192"/>
        <v>15160</v>
      </c>
      <c r="J364" s="47"/>
      <c r="K364" s="47"/>
      <c r="L364" s="42"/>
      <c r="M364" s="42"/>
    </row>
    <row r="365" spans="1:13" ht="15">
      <c r="A365" s="51">
        <v>0.1</v>
      </c>
      <c r="B365" s="24">
        <f aca="true" t="shared" si="193" ref="B365:I365">B361*0.2</f>
        <v>4020</v>
      </c>
      <c r="C365" s="24">
        <f t="shared" si="193"/>
        <v>4600</v>
      </c>
      <c r="D365" s="24">
        <f t="shared" si="193"/>
        <v>5170</v>
      </c>
      <c r="E365" s="24">
        <f t="shared" si="193"/>
        <v>5740</v>
      </c>
      <c r="F365" s="24">
        <f t="shared" si="193"/>
        <v>6200</v>
      </c>
      <c r="G365" s="24">
        <f t="shared" si="193"/>
        <v>6660</v>
      </c>
      <c r="H365" s="24">
        <f t="shared" si="193"/>
        <v>7120</v>
      </c>
      <c r="I365" s="24">
        <f t="shared" si="193"/>
        <v>7580</v>
      </c>
      <c r="J365" s="47"/>
      <c r="K365" s="47"/>
      <c r="L365" s="42"/>
      <c r="M365" s="42"/>
    </row>
    <row r="366" spans="1:13" ht="15">
      <c r="A366" s="44"/>
      <c r="B366" s="50"/>
      <c r="C366" s="50"/>
      <c r="D366" s="50"/>
      <c r="E366" s="50"/>
      <c r="F366" s="50"/>
      <c r="G366" s="50"/>
      <c r="H366" s="50"/>
      <c r="I366" s="50"/>
      <c r="J366" s="44"/>
      <c r="K366" s="44"/>
      <c r="L366" s="42"/>
      <c r="M366" s="42"/>
    </row>
    <row r="367" spans="1:13" ht="15.75">
      <c r="A367" s="5" t="s">
        <v>43</v>
      </c>
      <c r="B367" s="50"/>
      <c r="C367" s="50"/>
      <c r="D367" s="50"/>
      <c r="E367" s="50"/>
      <c r="F367" s="50"/>
      <c r="G367" s="50"/>
      <c r="H367" s="50"/>
      <c r="I367" s="50"/>
      <c r="J367" s="44"/>
      <c r="K367" s="44"/>
      <c r="L367" s="42"/>
      <c r="M367" s="42"/>
    </row>
    <row r="368" spans="1:13" ht="15">
      <c r="A368" s="42" t="s">
        <v>230</v>
      </c>
      <c r="B368" s="50"/>
      <c r="C368" s="50"/>
      <c r="D368" s="50"/>
      <c r="E368" s="50"/>
      <c r="F368" s="50"/>
      <c r="G368" s="50"/>
      <c r="H368" s="50"/>
      <c r="I368" s="50"/>
      <c r="J368" s="44"/>
      <c r="K368" s="44"/>
      <c r="L368" s="42"/>
      <c r="M368" s="42"/>
    </row>
    <row r="369" spans="1:13" ht="15">
      <c r="A369" s="48" t="s">
        <v>70</v>
      </c>
      <c r="B369" s="24">
        <f>(B372*2.4)</f>
        <v>49320</v>
      </c>
      <c r="C369" s="24">
        <f aca="true" t="shared" si="194" ref="C369:I369">(C372*2.4)</f>
        <v>56280</v>
      </c>
      <c r="D369" s="24">
        <f t="shared" si="194"/>
        <v>63360</v>
      </c>
      <c r="E369" s="24">
        <f t="shared" si="194"/>
        <v>70320</v>
      </c>
      <c r="F369" s="24">
        <f t="shared" si="194"/>
        <v>75960</v>
      </c>
      <c r="G369" s="24">
        <f t="shared" si="194"/>
        <v>81600</v>
      </c>
      <c r="H369" s="24">
        <f t="shared" si="194"/>
        <v>87240</v>
      </c>
      <c r="I369" s="24">
        <f t="shared" si="194"/>
        <v>92880</v>
      </c>
      <c r="J369" s="47"/>
      <c r="K369" s="47"/>
      <c r="L369" s="42"/>
      <c r="M369" s="42"/>
    </row>
    <row r="370" spans="1:13" ht="15">
      <c r="A370" s="49">
        <v>0.8</v>
      </c>
      <c r="B370" s="185">
        <v>32850</v>
      </c>
      <c r="C370" s="185">
        <v>37550</v>
      </c>
      <c r="D370" s="185">
        <v>42250</v>
      </c>
      <c r="E370" s="185">
        <v>46900</v>
      </c>
      <c r="F370" s="185">
        <v>50700</v>
      </c>
      <c r="G370" s="185">
        <v>54450</v>
      </c>
      <c r="H370" s="185">
        <v>58200</v>
      </c>
      <c r="I370" s="185">
        <v>61950</v>
      </c>
      <c r="J370" s="50"/>
      <c r="K370" s="50"/>
      <c r="L370" s="42"/>
      <c r="M370" s="42"/>
    </row>
    <row r="371" spans="1:13" ht="15">
      <c r="A371" s="51">
        <v>0.6</v>
      </c>
      <c r="B371" s="24">
        <f aca="true" t="shared" si="195" ref="B371:I371">B372*1.2</f>
        <v>24660.000000000004</v>
      </c>
      <c r="C371" s="24">
        <f t="shared" si="195"/>
        <v>28140.000000000004</v>
      </c>
      <c r="D371" s="24">
        <f t="shared" si="195"/>
        <v>31680.000000000004</v>
      </c>
      <c r="E371" s="24">
        <f t="shared" si="195"/>
        <v>35160.00000000001</v>
      </c>
      <c r="F371" s="24">
        <f t="shared" si="195"/>
        <v>37980.00000000001</v>
      </c>
      <c r="G371" s="24">
        <f t="shared" si="195"/>
        <v>40800.00000000001</v>
      </c>
      <c r="H371" s="24">
        <f t="shared" si="195"/>
        <v>43620.00000000001</v>
      </c>
      <c r="I371" s="24">
        <f t="shared" si="195"/>
        <v>46440.00000000001</v>
      </c>
      <c r="J371" s="47"/>
      <c r="K371" s="47"/>
      <c r="L371" s="42"/>
      <c r="M371" s="42"/>
    </row>
    <row r="372" spans="1:13" ht="15">
      <c r="A372" s="51">
        <v>0.5</v>
      </c>
      <c r="B372" s="185">
        <v>20550</v>
      </c>
      <c r="C372" s="185">
        <v>23450</v>
      </c>
      <c r="D372" s="185">
        <v>26400</v>
      </c>
      <c r="E372" s="185">
        <v>29300</v>
      </c>
      <c r="F372" s="185">
        <v>31650</v>
      </c>
      <c r="G372" s="185">
        <v>34000</v>
      </c>
      <c r="H372" s="185">
        <v>36350</v>
      </c>
      <c r="I372" s="185">
        <v>38700</v>
      </c>
      <c r="J372" s="50"/>
      <c r="K372" s="50"/>
      <c r="L372" s="42"/>
      <c r="M372" s="42"/>
    </row>
    <row r="373" spans="1:13" ht="15">
      <c r="A373" s="51">
        <v>0.4</v>
      </c>
      <c r="B373" s="24">
        <f aca="true" t="shared" si="196" ref="B373:I373">B372*0.8</f>
        <v>16440</v>
      </c>
      <c r="C373" s="24">
        <f t="shared" si="196"/>
        <v>18760</v>
      </c>
      <c r="D373" s="24">
        <f t="shared" si="196"/>
        <v>21120</v>
      </c>
      <c r="E373" s="24">
        <f t="shared" si="196"/>
        <v>23440</v>
      </c>
      <c r="F373" s="24">
        <f t="shared" si="196"/>
        <v>25320</v>
      </c>
      <c r="G373" s="24">
        <f t="shared" si="196"/>
        <v>27200</v>
      </c>
      <c r="H373" s="24">
        <f t="shared" si="196"/>
        <v>29080</v>
      </c>
      <c r="I373" s="24">
        <f t="shared" si="196"/>
        <v>30960</v>
      </c>
      <c r="J373" s="47"/>
      <c r="K373" s="47"/>
      <c r="L373" s="42"/>
      <c r="M373" s="42"/>
    </row>
    <row r="374" spans="1:13" ht="15">
      <c r="A374" s="51">
        <v>0.3</v>
      </c>
      <c r="B374" s="24">
        <f>B372*0.6</f>
        <v>12330</v>
      </c>
      <c r="C374" s="24">
        <f aca="true" t="shared" si="197" ref="C374:I374">C372*0.6</f>
        <v>14070</v>
      </c>
      <c r="D374" s="24">
        <f t="shared" si="197"/>
        <v>15840</v>
      </c>
      <c r="E374" s="24">
        <f t="shared" si="197"/>
        <v>17580</v>
      </c>
      <c r="F374" s="24">
        <f t="shared" si="197"/>
        <v>18990</v>
      </c>
      <c r="G374" s="24">
        <f t="shared" si="197"/>
        <v>20400</v>
      </c>
      <c r="H374" s="24">
        <f t="shared" si="197"/>
        <v>21810</v>
      </c>
      <c r="I374" s="24">
        <f t="shared" si="197"/>
        <v>23220</v>
      </c>
      <c r="J374" s="47"/>
      <c r="K374" s="47"/>
      <c r="L374" s="42"/>
      <c r="M374" s="42"/>
    </row>
    <row r="375" spans="1:13" ht="15">
      <c r="A375" s="51">
        <v>0.2</v>
      </c>
      <c r="B375" s="24">
        <f aca="true" t="shared" si="198" ref="B375:I375">B372*0.4</f>
        <v>8220</v>
      </c>
      <c r="C375" s="24">
        <f t="shared" si="198"/>
        <v>9380</v>
      </c>
      <c r="D375" s="24">
        <f t="shared" si="198"/>
        <v>10560</v>
      </c>
      <c r="E375" s="24">
        <f t="shared" si="198"/>
        <v>11720</v>
      </c>
      <c r="F375" s="24">
        <f t="shared" si="198"/>
        <v>12660</v>
      </c>
      <c r="G375" s="24">
        <f t="shared" si="198"/>
        <v>13600</v>
      </c>
      <c r="H375" s="24">
        <f t="shared" si="198"/>
        <v>14540</v>
      </c>
      <c r="I375" s="24">
        <f t="shared" si="198"/>
        <v>15480</v>
      </c>
      <c r="J375" s="47"/>
      <c r="K375" s="47"/>
      <c r="L375" s="42"/>
      <c r="M375" s="42"/>
    </row>
    <row r="376" spans="1:13" ht="15">
      <c r="A376" s="51">
        <v>0.1</v>
      </c>
      <c r="B376" s="24">
        <f aca="true" t="shared" si="199" ref="B376:I376">B372*0.2</f>
        <v>4110</v>
      </c>
      <c r="C376" s="24">
        <f t="shared" si="199"/>
        <v>4690</v>
      </c>
      <c r="D376" s="24">
        <f t="shared" si="199"/>
        <v>5280</v>
      </c>
      <c r="E376" s="24">
        <f t="shared" si="199"/>
        <v>5860</v>
      </c>
      <c r="F376" s="24">
        <f t="shared" si="199"/>
        <v>6330</v>
      </c>
      <c r="G376" s="24">
        <f t="shared" si="199"/>
        <v>6800</v>
      </c>
      <c r="H376" s="24">
        <f t="shared" si="199"/>
        <v>7270</v>
      </c>
      <c r="I376" s="24">
        <f t="shared" si="199"/>
        <v>7740</v>
      </c>
      <c r="J376" s="47"/>
      <c r="K376" s="47"/>
      <c r="L376" s="42"/>
      <c r="M376" s="42"/>
    </row>
    <row r="377" spans="1:13" ht="15">
      <c r="A377" s="51"/>
      <c r="B377" s="24"/>
      <c r="C377" s="24"/>
      <c r="D377" s="24"/>
      <c r="E377" s="24"/>
      <c r="F377" s="24"/>
      <c r="G377" s="24"/>
      <c r="H377" s="24"/>
      <c r="I377" s="24"/>
      <c r="J377" s="44"/>
      <c r="K377" s="44"/>
      <c r="L377" s="42"/>
      <c r="M377" s="42"/>
    </row>
    <row r="378" spans="1:13" ht="15">
      <c r="A378" s="57" t="s">
        <v>229</v>
      </c>
      <c r="B378" s="54"/>
      <c r="C378" s="54"/>
      <c r="D378" s="54"/>
      <c r="E378" s="54"/>
      <c r="F378" s="54"/>
      <c r="G378" s="54"/>
      <c r="H378" s="54"/>
      <c r="I378" s="24"/>
      <c r="J378" s="47"/>
      <c r="K378" s="47"/>
      <c r="L378" s="42"/>
      <c r="M378" s="42"/>
    </row>
    <row r="379" spans="1:13" ht="15">
      <c r="A379" s="51">
        <v>0.6</v>
      </c>
      <c r="B379" s="54">
        <f aca="true" t="shared" si="200" ref="B379:I379">B380*1.2</f>
        <v>24780.000000000004</v>
      </c>
      <c r="C379" s="54">
        <f>C380*1.2</f>
        <v>28320</v>
      </c>
      <c r="D379" s="54">
        <f t="shared" si="200"/>
        <v>31860.000000000004</v>
      </c>
      <c r="E379" s="54">
        <f t="shared" si="200"/>
        <v>35400.00000000001</v>
      </c>
      <c r="F379" s="54">
        <f t="shared" si="200"/>
        <v>38280.00000000001</v>
      </c>
      <c r="G379" s="54">
        <f t="shared" si="200"/>
        <v>41100.00000000001</v>
      </c>
      <c r="H379" s="54">
        <f t="shared" si="200"/>
        <v>43920.00000000001</v>
      </c>
      <c r="I379" s="24">
        <f t="shared" si="200"/>
        <v>46740.00000000001</v>
      </c>
      <c r="J379" s="47"/>
      <c r="K379" s="47"/>
      <c r="L379" s="42"/>
      <c r="M379" s="42"/>
    </row>
    <row r="380" spans="1:13" ht="15">
      <c r="A380" s="51">
        <v>0.5</v>
      </c>
      <c r="B380" s="185">
        <v>20650</v>
      </c>
      <c r="C380" s="185">
        <v>23600</v>
      </c>
      <c r="D380" s="185">
        <v>26550</v>
      </c>
      <c r="E380" s="185">
        <v>29500</v>
      </c>
      <c r="F380" s="185">
        <v>31900</v>
      </c>
      <c r="G380" s="185">
        <v>34250</v>
      </c>
      <c r="H380" s="185">
        <v>36600</v>
      </c>
      <c r="I380" s="185">
        <v>38950</v>
      </c>
      <c r="J380" s="47"/>
      <c r="K380" s="47"/>
      <c r="L380" s="42"/>
      <c r="M380" s="42"/>
    </row>
    <row r="381" spans="1:13" ht="15">
      <c r="A381" s="51">
        <v>0.4</v>
      </c>
      <c r="B381" s="54">
        <f aca="true" t="shared" si="201" ref="B381:I381">B380*0.8</f>
        <v>16520</v>
      </c>
      <c r="C381" s="54">
        <f t="shared" si="201"/>
        <v>18880</v>
      </c>
      <c r="D381" s="54">
        <f t="shared" si="201"/>
        <v>21240</v>
      </c>
      <c r="E381" s="54">
        <f t="shared" si="201"/>
        <v>23600</v>
      </c>
      <c r="F381" s="54">
        <f t="shared" si="201"/>
        <v>25520</v>
      </c>
      <c r="G381" s="54">
        <f t="shared" si="201"/>
        <v>27400</v>
      </c>
      <c r="H381" s="54">
        <f t="shared" si="201"/>
        <v>29280</v>
      </c>
      <c r="I381" s="24">
        <f t="shared" si="201"/>
        <v>31160</v>
      </c>
      <c r="J381" s="47"/>
      <c r="K381" s="47"/>
      <c r="L381" s="42"/>
      <c r="M381" s="42"/>
    </row>
    <row r="382" spans="1:13" ht="15">
      <c r="A382" s="51">
        <v>0.3</v>
      </c>
      <c r="B382" s="54">
        <f>B380*0.6</f>
        <v>12390</v>
      </c>
      <c r="C382" s="54">
        <f aca="true" t="shared" si="202" ref="C382:I382">C380*0.6</f>
        <v>14160</v>
      </c>
      <c r="D382" s="54">
        <f t="shared" si="202"/>
        <v>15930</v>
      </c>
      <c r="E382" s="54">
        <f t="shared" si="202"/>
        <v>17700</v>
      </c>
      <c r="F382" s="54">
        <f t="shared" si="202"/>
        <v>19140</v>
      </c>
      <c r="G382" s="54">
        <f t="shared" si="202"/>
        <v>20550</v>
      </c>
      <c r="H382" s="54">
        <f t="shared" si="202"/>
        <v>21960</v>
      </c>
      <c r="I382" s="24">
        <f t="shared" si="202"/>
        <v>23370</v>
      </c>
      <c r="J382" s="47"/>
      <c r="K382" s="47"/>
      <c r="L382" s="42"/>
      <c r="M382" s="42"/>
    </row>
    <row r="383" spans="1:13" ht="15">
      <c r="A383" s="51">
        <v>0.2</v>
      </c>
      <c r="B383" s="54">
        <f aca="true" t="shared" si="203" ref="B383:I383">B380*0.4</f>
        <v>8260</v>
      </c>
      <c r="C383" s="54">
        <f t="shared" si="203"/>
        <v>9440</v>
      </c>
      <c r="D383" s="54">
        <f t="shared" si="203"/>
        <v>10620</v>
      </c>
      <c r="E383" s="54">
        <f t="shared" si="203"/>
        <v>11800</v>
      </c>
      <c r="F383" s="54">
        <f t="shared" si="203"/>
        <v>12760</v>
      </c>
      <c r="G383" s="54">
        <f t="shared" si="203"/>
        <v>13700</v>
      </c>
      <c r="H383" s="54">
        <f t="shared" si="203"/>
        <v>14640</v>
      </c>
      <c r="I383" s="24">
        <f t="shared" si="203"/>
        <v>15580</v>
      </c>
      <c r="J383" s="47"/>
      <c r="K383" s="47"/>
      <c r="L383" s="42"/>
      <c r="M383" s="42"/>
    </row>
    <row r="384" spans="1:13" ht="15">
      <c r="A384" s="51">
        <v>0.1</v>
      </c>
      <c r="B384" s="54">
        <f aca="true" t="shared" si="204" ref="B384:I384">B380*0.2</f>
        <v>4130</v>
      </c>
      <c r="C384" s="54">
        <f t="shared" si="204"/>
        <v>4720</v>
      </c>
      <c r="D384" s="54">
        <f t="shared" si="204"/>
        <v>5310</v>
      </c>
      <c r="E384" s="54">
        <f t="shared" si="204"/>
        <v>5900</v>
      </c>
      <c r="F384" s="54">
        <f t="shared" si="204"/>
        <v>6380</v>
      </c>
      <c r="G384" s="54">
        <f t="shared" si="204"/>
        <v>6850</v>
      </c>
      <c r="H384" s="54">
        <f t="shared" si="204"/>
        <v>7320</v>
      </c>
      <c r="I384" s="24">
        <f t="shared" si="204"/>
        <v>7790</v>
      </c>
      <c r="J384" s="47"/>
      <c r="K384" s="47"/>
      <c r="L384" s="42"/>
      <c r="M384" s="42"/>
    </row>
    <row r="385" spans="1:13" ht="15">
      <c r="A385" s="51"/>
      <c r="B385" s="50"/>
      <c r="C385" s="50"/>
      <c r="D385" s="50"/>
      <c r="E385" s="50"/>
      <c r="F385" s="50"/>
      <c r="G385" s="50"/>
      <c r="H385" s="50"/>
      <c r="I385" s="50"/>
      <c r="J385" s="44"/>
      <c r="K385" s="44"/>
      <c r="L385" s="42"/>
      <c r="M385" s="42"/>
    </row>
    <row r="386" spans="1:13" ht="15.75">
      <c r="A386" s="8" t="s">
        <v>44</v>
      </c>
      <c r="B386" s="50"/>
      <c r="C386" s="50"/>
      <c r="D386" s="50"/>
      <c r="E386" s="50"/>
      <c r="F386" s="50"/>
      <c r="G386" s="50"/>
      <c r="H386" s="50"/>
      <c r="I386" s="50"/>
      <c r="J386" s="44"/>
      <c r="K386" s="44"/>
      <c r="L386" s="42"/>
      <c r="M386" s="42"/>
    </row>
    <row r="387" spans="1:13" ht="15">
      <c r="A387" s="42" t="s">
        <v>230</v>
      </c>
      <c r="B387" s="50"/>
      <c r="C387" s="50"/>
      <c r="D387" s="50"/>
      <c r="E387" s="50"/>
      <c r="F387" s="50"/>
      <c r="G387" s="50"/>
      <c r="H387" s="50"/>
      <c r="I387" s="50"/>
      <c r="J387" s="44"/>
      <c r="K387" s="44"/>
      <c r="L387" s="42"/>
      <c r="M387" s="42"/>
    </row>
    <row r="388" spans="1:13" ht="15">
      <c r="A388" s="44" t="s">
        <v>70</v>
      </c>
      <c r="B388" s="24">
        <f>(B391*2.4)</f>
        <v>48240</v>
      </c>
      <c r="C388" s="24">
        <f aca="true" t="shared" si="205" ref="C388:I388">(C391*2.4)</f>
        <v>55200</v>
      </c>
      <c r="D388" s="24">
        <f t="shared" si="205"/>
        <v>62040</v>
      </c>
      <c r="E388" s="24">
        <f t="shared" si="205"/>
        <v>68880</v>
      </c>
      <c r="F388" s="24">
        <f t="shared" si="205"/>
        <v>74400</v>
      </c>
      <c r="G388" s="24">
        <f t="shared" si="205"/>
        <v>79920</v>
      </c>
      <c r="H388" s="24">
        <f t="shared" si="205"/>
        <v>85440</v>
      </c>
      <c r="I388" s="24">
        <f t="shared" si="205"/>
        <v>90960</v>
      </c>
      <c r="J388" s="44"/>
      <c r="K388" s="44"/>
      <c r="L388" s="42"/>
      <c r="M388" s="42"/>
    </row>
    <row r="389" spans="1:13" ht="15">
      <c r="A389" s="49">
        <v>0.8</v>
      </c>
      <c r="B389" s="185">
        <v>32150</v>
      </c>
      <c r="C389" s="185">
        <v>36750</v>
      </c>
      <c r="D389" s="185">
        <v>41350</v>
      </c>
      <c r="E389" s="185">
        <v>45900</v>
      </c>
      <c r="F389" s="185">
        <v>49600</v>
      </c>
      <c r="G389" s="185">
        <v>53250</v>
      </c>
      <c r="H389" s="185">
        <v>56950</v>
      </c>
      <c r="I389" s="185">
        <v>60600</v>
      </c>
      <c r="J389" s="50"/>
      <c r="K389" s="50"/>
      <c r="L389" s="42"/>
      <c r="M389" s="42"/>
    </row>
    <row r="390" spans="1:13" ht="15">
      <c r="A390" s="53">
        <v>0.6</v>
      </c>
      <c r="B390" s="24">
        <f aca="true" t="shared" si="206" ref="B390:I390">B391*1.2</f>
        <v>24120.000000000004</v>
      </c>
      <c r="C390" s="24">
        <f t="shared" si="206"/>
        <v>27600.000000000004</v>
      </c>
      <c r="D390" s="24">
        <f t="shared" si="206"/>
        <v>31020.000000000004</v>
      </c>
      <c r="E390" s="24">
        <f t="shared" si="206"/>
        <v>34440.00000000001</v>
      </c>
      <c r="F390" s="24">
        <f t="shared" si="206"/>
        <v>37200.00000000001</v>
      </c>
      <c r="G390" s="24">
        <f t="shared" si="206"/>
        <v>39960.00000000001</v>
      </c>
      <c r="H390" s="24">
        <f t="shared" si="206"/>
        <v>42720.00000000001</v>
      </c>
      <c r="I390" s="24">
        <f t="shared" si="206"/>
        <v>45480.00000000001</v>
      </c>
      <c r="J390" s="47"/>
      <c r="K390" s="47"/>
      <c r="L390" s="42"/>
      <c r="M390" s="42"/>
    </row>
    <row r="391" spans="1:13" ht="15">
      <c r="A391" s="51">
        <v>0.5</v>
      </c>
      <c r="B391" s="185">
        <v>20100</v>
      </c>
      <c r="C391" s="185">
        <v>23000</v>
      </c>
      <c r="D391" s="185">
        <v>25850</v>
      </c>
      <c r="E391" s="185">
        <v>28700</v>
      </c>
      <c r="F391" s="185">
        <v>31000</v>
      </c>
      <c r="G391" s="185">
        <v>33300</v>
      </c>
      <c r="H391" s="185">
        <v>35600</v>
      </c>
      <c r="I391" s="185">
        <v>37900</v>
      </c>
      <c r="J391" s="50"/>
      <c r="K391" s="50"/>
      <c r="L391" s="42"/>
      <c r="M391" s="42"/>
    </row>
    <row r="392" spans="1:13" ht="15">
      <c r="A392" s="51">
        <v>0.4</v>
      </c>
      <c r="B392" s="24">
        <f aca="true" t="shared" si="207" ref="B392:I392">B391*0.8</f>
        <v>16080</v>
      </c>
      <c r="C392" s="24">
        <f t="shared" si="207"/>
        <v>18400</v>
      </c>
      <c r="D392" s="24">
        <f t="shared" si="207"/>
        <v>20680</v>
      </c>
      <c r="E392" s="24">
        <f t="shared" si="207"/>
        <v>22960</v>
      </c>
      <c r="F392" s="24">
        <f t="shared" si="207"/>
        <v>24800</v>
      </c>
      <c r="G392" s="24">
        <f t="shared" si="207"/>
        <v>26640</v>
      </c>
      <c r="H392" s="24">
        <f t="shared" si="207"/>
        <v>28480</v>
      </c>
      <c r="I392" s="24">
        <f t="shared" si="207"/>
        <v>30320</v>
      </c>
      <c r="J392" s="47"/>
      <c r="K392" s="47"/>
      <c r="L392" s="42"/>
      <c r="M392" s="42"/>
    </row>
    <row r="393" spans="1:13" ht="15">
      <c r="A393" s="51">
        <v>0.3</v>
      </c>
      <c r="B393" s="24">
        <f>B391*0.6</f>
        <v>12060</v>
      </c>
      <c r="C393" s="24">
        <f aca="true" t="shared" si="208" ref="C393:I393">C391*0.6</f>
        <v>13800</v>
      </c>
      <c r="D393" s="24">
        <f t="shared" si="208"/>
        <v>15510</v>
      </c>
      <c r="E393" s="24">
        <f t="shared" si="208"/>
        <v>17220</v>
      </c>
      <c r="F393" s="24">
        <f t="shared" si="208"/>
        <v>18600</v>
      </c>
      <c r="G393" s="24">
        <f t="shared" si="208"/>
        <v>19980</v>
      </c>
      <c r="H393" s="24">
        <f t="shared" si="208"/>
        <v>21360</v>
      </c>
      <c r="I393" s="24">
        <f t="shared" si="208"/>
        <v>22740</v>
      </c>
      <c r="J393" s="50"/>
      <c r="K393" s="50"/>
      <c r="L393" s="42"/>
      <c r="M393" s="42"/>
    </row>
    <row r="394" spans="1:13" ht="15">
      <c r="A394" s="51">
        <v>0.2</v>
      </c>
      <c r="B394" s="24">
        <f aca="true" t="shared" si="209" ref="B394:I394">B391*0.4</f>
        <v>8040</v>
      </c>
      <c r="C394" s="24">
        <f t="shared" si="209"/>
        <v>9200</v>
      </c>
      <c r="D394" s="24">
        <f t="shared" si="209"/>
        <v>10340</v>
      </c>
      <c r="E394" s="24">
        <f t="shared" si="209"/>
        <v>11480</v>
      </c>
      <c r="F394" s="24">
        <f t="shared" si="209"/>
        <v>12400</v>
      </c>
      <c r="G394" s="24">
        <f t="shared" si="209"/>
        <v>13320</v>
      </c>
      <c r="H394" s="24">
        <f t="shared" si="209"/>
        <v>14240</v>
      </c>
      <c r="I394" s="24">
        <f t="shared" si="209"/>
        <v>15160</v>
      </c>
      <c r="J394" s="47"/>
      <c r="K394" s="47"/>
      <c r="L394" s="42"/>
      <c r="M394" s="42"/>
    </row>
    <row r="395" spans="1:13" ht="15">
      <c r="A395" s="51">
        <v>0.1</v>
      </c>
      <c r="B395" s="24">
        <f aca="true" t="shared" si="210" ref="B395:I395">B391*0.2</f>
        <v>4020</v>
      </c>
      <c r="C395" s="24">
        <f t="shared" si="210"/>
        <v>4600</v>
      </c>
      <c r="D395" s="24">
        <f t="shared" si="210"/>
        <v>5170</v>
      </c>
      <c r="E395" s="24">
        <f t="shared" si="210"/>
        <v>5740</v>
      </c>
      <c r="F395" s="24">
        <f t="shared" si="210"/>
        <v>6200</v>
      </c>
      <c r="G395" s="24">
        <f t="shared" si="210"/>
        <v>6660</v>
      </c>
      <c r="H395" s="24">
        <f t="shared" si="210"/>
        <v>7120</v>
      </c>
      <c r="I395" s="24">
        <f t="shared" si="210"/>
        <v>7580</v>
      </c>
      <c r="J395" s="47"/>
      <c r="K395" s="47"/>
      <c r="L395" s="42"/>
      <c r="M395" s="42"/>
    </row>
    <row r="396" spans="1:13" ht="15">
      <c r="A396" s="51"/>
      <c r="B396" s="24"/>
      <c r="C396" s="24"/>
      <c r="D396" s="24"/>
      <c r="E396" s="24"/>
      <c r="F396" s="24"/>
      <c r="G396" s="24"/>
      <c r="H396" s="24"/>
      <c r="I396" s="24"/>
      <c r="J396" s="44"/>
      <c r="K396" s="44"/>
      <c r="L396" s="42"/>
      <c r="M396" s="42"/>
    </row>
    <row r="397" spans="1:13" ht="15">
      <c r="A397" s="57" t="s">
        <v>229</v>
      </c>
      <c r="B397" s="54"/>
      <c r="C397" s="54"/>
      <c r="D397" s="54"/>
      <c r="E397" s="54"/>
      <c r="F397" s="54"/>
      <c r="G397" s="54"/>
      <c r="H397" s="54"/>
      <c r="I397" s="24"/>
      <c r="J397" s="47"/>
      <c r="K397" s="47"/>
      <c r="L397" s="42"/>
      <c r="M397" s="42"/>
    </row>
    <row r="398" spans="1:13" ht="15">
      <c r="A398" s="51">
        <v>0.6</v>
      </c>
      <c r="B398" s="54">
        <f aca="true" t="shared" si="211" ref="B398:I398">B399*1.2</f>
        <v>26400.000000000004</v>
      </c>
      <c r="C398" s="54">
        <f>C399*1.2</f>
        <v>30180</v>
      </c>
      <c r="D398" s="54">
        <f t="shared" si="211"/>
        <v>33960.00000000001</v>
      </c>
      <c r="E398" s="54">
        <f t="shared" si="211"/>
        <v>37680.00000000001</v>
      </c>
      <c r="F398" s="54">
        <f t="shared" si="211"/>
        <v>40740.00000000001</v>
      </c>
      <c r="G398" s="54">
        <f t="shared" si="211"/>
        <v>43740.00000000001</v>
      </c>
      <c r="H398" s="54">
        <f t="shared" si="211"/>
        <v>46740.00000000001</v>
      </c>
      <c r="I398" s="24">
        <f t="shared" si="211"/>
        <v>49740.00000000001</v>
      </c>
      <c r="J398" s="47"/>
      <c r="K398" s="47"/>
      <c r="L398" s="42"/>
      <c r="M398" s="42"/>
    </row>
    <row r="399" spans="1:13" ht="15">
      <c r="A399" s="51">
        <v>0.5</v>
      </c>
      <c r="B399" s="185">
        <v>22000</v>
      </c>
      <c r="C399" s="185">
        <v>25150</v>
      </c>
      <c r="D399" s="185">
        <v>28300</v>
      </c>
      <c r="E399" s="185">
        <v>31400</v>
      </c>
      <c r="F399" s="185">
        <v>33950</v>
      </c>
      <c r="G399" s="185">
        <v>36450</v>
      </c>
      <c r="H399" s="185">
        <v>38950</v>
      </c>
      <c r="I399" s="185">
        <v>41450</v>
      </c>
      <c r="J399" s="47"/>
      <c r="K399" s="47"/>
      <c r="L399" s="42"/>
      <c r="M399" s="42"/>
    </row>
    <row r="400" spans="1:13" ht="15">
      <c r="A400" s="51">
        <v>0.4</v>
      </c>
      <c r="B400" s="54">
        <f aca="true" t="shared" si="212" ref="B400:I400">B399*0.8</f>
        <v>17600</v>
      </c>
      <c r="C400" s="54">
        <f t="shared" si="212"/>
        <v>20120</v>
      </c>
      <c r="D400" s="54">
        <f t="shared" si="212"/>
        <v>22640</v>
      </c>
      <c r="E400" s="54">
        <f t="shared" si="212"/>
        <v>25120</v>
      </c>
      <c r="F400" s="54">
        <f t="shared" si="212"/>
        <v>27160</v>
      </c>
      <c r="G400" s="54">
        <f t="shared" si="212"/>
        <v>29160</v>
      </c>
      <c r="H400" s="54">
        <f t="shared" si="212"/>
        <v>31160</v>
      </c>
      <c r="I400" s="24">
        <f t="shared" si="212"/>
        <v>33160</v>
      </c>
      <c r="J400" s="47"/>
      <c r="K400" s="47"/>
      <c r="L400" s="42"/>
      <c r="M400" s="42"/>
    </row>
    <row r="401" spans="1:13" ht="15">
      <c r="A401" s="51">
        <v>0.3</v>
      </c>
      <c r="B401" s="54">
        <f>B399*0.6</f>
        <v>13200</v>
      </c>
      <c r="C401" s="54">
        <f aca="true" t="shared" si="213" ref="C401:I401">C399*0.6</f>
        <v>15090</v>
      </c>
      <c r="D401" s="54">
        <f t="shared" si="213"/>
        <v>16980</v>
      </c>
      <c r="E401" s="54">
        <f t="shared" si="213"/>
        <v>18840</v>
      </c>
      <c r="F401" s="54">
        <f t="shared" si="213"/>
        <v>20370</v>
      </c>
      <c r="G401" s="54">
        <f t="shared" si="213"/>
        <v>21870</v>
      </c>
      <c r="H401" s="54">
        <f t="shared" si="213"/>
        <v>23370</v>
      </c>
      <c r="I401" s="24">
        <f t="shared" si="213"/>
        <v>24870</v>
      </c>
      <c r="J401" s="47"/>
      <c r="K401" s="47"/>
      <c r="L401" s="42"/>
      <c r="M401" s="42"/>
    </row>
    <row r="402" spans="1:13" ht="15">
      <c r="A402" s="51">
        <v>0.2</v>
      </c>
      <c r="B402" s="54">
        <f aca="true" t="shared" si="214" ref="B402:I402">B399*0.4</f>
        <v>8800</v>
      </c>
      <c r="C402" s="54">
        <f t="shared" si="214"/>
        <v>10060</v>
      </c>
      <c r="D402" s="54">
        <f t="shared" si="214"/>
        <v>11320</v>
      </c>
      <c r="E402" s="54">
        <f t="shared" si="214"/>
        <v>12560</v>
      </c>
      <c r="F402" s="54">
        <f t="shared" si="214"/>
        <v>13580</v>
      </c>
      <c r="G402" s="54">
        <f t="shared" si="214"/>
        <v>14580</v>
      </c>
      <c r="H402" s="54">
        <f t="shared" si="214"/>
        <v>15580</v>
      </c>
      <c r="I402" s="24">
        <f t="shared" si="214"/>
        <v>16580</v>
      </c>
      <c r="J402" s="47"/>
      <c r="K402" s="47"/>
      <c r="L402" s="42"/>
      <c r="M402" s="42"/>
    </row>
    <row r="403" spans="1:13" ht="15">
      <c r="A403" s="51">
        <v>0.1</v>
      </c>
      <c r="B403" s="54">
        <f aca="true" t="shared" si="215" ref="B403:I403">B399*0.2</f>
        <v>4400</v>
      </c>
      <c r="C403" s="54">
        <f t="shared" si="215"/>
        <v>5030</v>
      </c>
      <c r="D403" s="54">
        <f t="shared" si="215"/>
        <v>5660</v>
      </c>
      <c r="E403" s="54">
        <f t="shared" si="215"/>
        <v>6280</v>
      </c>
      <c r="F403" s="54">
        <f t="shared" si="215"/>
        <v>6790</v>
      </c>
      <c r="G403" s="54">
        <f t="shared" si="215"/>
        <v>7290</v>
      </c>
      <c r="H403" s="54">
        <f t="shared" si="215"/>
        <v>7790</v>
      </c>
      <c r="I403" s="24">
        <f t="shared" si="215"/>
        <v>8290</v>
      </c>
      <c r="J403" s="47"/>
      <c r="K403" s="47"/>
      <c r="L403" s="42"/>
      <c r="M403" s="42"/>
    </row>
    <row r="404" spans="1:13" ht="15">
      <c r="A404" s="44"/>
      <c r="B404" s="50"/>
      <c r="C404" s="50"/>
      <c r="D404" s="50"/>
      <c r="E404" s="50"/>
      <c r="F404" s="50"/>
      <c r="G404" s="50"/>
      <c r="H404" s="50"/>
      <c r="I404" s="50"/>
      <c r="J404" s="44"/>
      <c r="K404" s="44"/>
      <c r="L404" s="42"/>
      <c r="M404" s="42"/>
    </row>
    <row r="405" spans="1:13" ht="15.75">
      <c r="A405" s="8" t="s">
        <v>183</v>
      </c>
      <c r="B405" s="50"/>
      <c r="C405" s="50"/>
      <c r="D405" s="50"/>
      <c r="E405" s="50"/>
      <c r="F405" s="50"/>
      <c r="G405" s="50"/>
      <c r="H405" s="50"/>
      <c r="I405" s="50"/>
      <c r="J405" s="44"/>
      <c r="K405" s="44"/>
      <c r="L405" s="42"/>
      <c r="M405" s="42"/>
    </row>
    <row r="406" spans="1:13" ht="15">
      <c r="A406" s="42" t="s">
        <v>230</v>
      </c>
      <c r="B406" s="50"/>
      <c r="C406" s="50"/>
      <c r="D406" s="50"/>
      <c r="E406" s="50"/>
      <c r="F406" s="50"/>
      <c r="G406" s="50"/>
      <c r="H406" s="50"/>
      <c r="I406" s="50"/>
      <c r="J406" s="44"/>
      <c r="K406" s="44"/>
      <c r="L406" s="42"/>
      <c r="M406" s="42"/>
    </row>
    <row r="407" spans="1:13" ht="15">
      <c r="A407" s="44" t="s">
        <v>70</v>
      </c>
      <c r="B407" s="24">
        <f>(B410*2.4)</f>
        <v>48240</v>
      </c>
      <c r="C407" s="24">
        <f aca="true" t="shared" si="216" ref="C407:I407">(C410*2.4)</f>
        <v>55200</v>
      </c>
      <c r="D407" s="24">
        <f t="shared" si="216"/>
        <v>62040</v>
      </c>
      <c r="E407" s="24">
        <f t="shared" si="216"/>
        <v>68880</v>
      </c>
      <c r="F407" s="24">
        <f t="shared" si="216"/>
        <v>74400</v>
      </c>
      <c r="G407" s="24">
        <f t="shared" si="216"/>
        <v>79920</v>
      </c>
      <c r="H407" s="24">
        <f t="shared" si="216"/>
        <v>85440</v>
      </c>
      <c r="I407" s="24">
        <f t="shared" si="216"/>
        <v>90960</v>
      </c>
      <c r="J407" s="44"/>
      <c r="K407" s="44"/>
      <c r="L407" s="42"/>
      <c r="M407" s="42"/>
    </row>
    <row r="408" spans="1:13" ht="15">
      <c r="A408" s="49">
        <v>0.8</v>
      </c>
      <c r="B408" s="185">
        <v>32150</v>
      </c>
      <c r="C408" s="185">
        <v>36750</v>
      </c>
      <c r="D408" s="185">
        <v>41350</v>
      </c>
      <c r="E408" s="185">
        <v>45900</v>
      </c>
      <c r="F408" s="185">
        <v>49600</v>
      </c>
      <c r="G408" s="185">
        <v>53250</v>
      </c>
      <c r="H408" s="185">
        <v>56950</v>
      </c>
      <c r="I408" s="185">
        <v>60600</v>
      </c>
      <c r="J408" s="50"/>
      <c r="K408" s="50"/>
      <c r="L408" s="42"/>
      <c r="M408" s="42"/>
    </row>
    <row r="409" spans="1:13" ht="15">
      <c r="A409" s="53">
        <v>0.6</v>
      </c>
      <c r="B409" s="24">
        <f aca="true" t="shared" si="217" ref="B409:I409">B410*1.2</f>
        <v>24120.000000000004</v>
      </c>
      <c r="C409" s="24">
        <f t="shared" si="217"/>
        <v>27600.000000000004</v>
      </c>
      <c r="D409" s="24">
        <f t="shared" si="217"/>
        <v>31020.000000000004</v>
      </c>
      <c r="E409" s="24">
        <f t="shared" si="217"/>
        <v>34440.00000000001</v>
      </c>
      <c r="F409" s="24">
        <f t="shared" si="217"/>
        <v>37200.00000000001</v>
      </c>
      <c r="G409" s="24">
        <f t="shared" si="217"/>
        <v>39960.00000000001</v>
      </c>
      <c r="H409" s="24">
        <f t="shared" si="217"/>
        <v>42720.00000000001</v>
      </c>
      <c r="I409" s="24">
        <f t="shared" si="217"/>
        <v>45480.00000000001</v>
      </c>
      <c r="J409" s="47"/>
      <c r="K409" s="47"/>
      <c r="L409" s="42"/>
      <c r="M409" s="42"/>
    </row>
    <row r="410" spans="1:13" ht="15">
      <c r="A410" s="51">
        <v>0.5</v>
      </c>
      <c r="B410" s="185">
        <v>20100</v>
      </c>
      <c r="C410" s="185">
        <v>23000</v>
      </c>
      <c r="D410" s="185">
        <v>25850</v>
      </c>
      <c r="E410" s="185">
        <v>28700</v>
      </c>
      <c r="F410" s="185">
        <v>31000</v>
      </c>
      <c r="G410" s="185">
        <v>33300</v>
      </c>
      <c r="H410" s="185">
        <v>35600</v>
      </c>
      <c r="I410" s="185">
        <v>37900</v>
      </c>
      <c r="J410" s="50"/>
      <c r="K410" s="50"/>
      <c r="L410" s="42"/>
      <c r="M410" s="42"/>
    </row>
    <row r="411" spans="1:13" ht="15">
      <c r="A411" s="51">
        <v>0.4</v>
      </c>
      <c r="B411" s="24">
        <f aca="true" t="shared" si="218" ref="B411:I411">B410*0.8</f>
        <v>16080</v>
      </c>
      <c r="C411" s="24">
        <f t="shared" si="218"/>
        <v>18400</v>
      </c>
      <c r="D411" s="24">
        <f t="shared" si="218"/>
        <v>20680</v>
      </c>
      <c r="E411" s="24">
        <f t="shared" si="218"/>
        <v>22960</v>
      </c>
      <c r="F411" s="24">
        <f t="shared" si="218"/>
        <v>24800</v>
      </c>
      <c r="G411" s="24">
        <f t="shared" si="218"/>
        <v>26640</v>
      </c>
      <c r="H411" s="24">
        <f t="shared" si="218"/>
        <v>28480</v>
      </c>
      <c r="I411" s="24">
        <f t="shared" si="218"/>
        <v>30320</v>
      </c>
      <c r="J411" s="47"/>
      <c r="K411" s="47"/>
      <c r="L411" s="42"/>
      <c r="M411" s="42"/>
    </row>
    <row r="412" spans="1:13" ht="15">
      <c r="A412" s="51">
        <v>0.3</v>
      </c>
      <c r="B412" s="24">
        <f>B410*0.6</f>
        <v>12060</v>
      </c>
      <c r="C412" s="24">
        <f aca="true" t="shared" si="219" ref="C412:I412">C410*0.6</f>
        <v>13800</v>
      </c>
      <c r="D412" s="24">
        <f t="shared" si="219"/>
        <v>15510</v>
      </c>
      <c r="E412" s="24">
        <f t="shared" si="219"/>
        <v>17220</v>
      </c>
      <c r="F412" s="24">
        <f t="shared" si="219"/>
        <v>18600</v>
      </c>
      <c r="G412" s="24">
        <f t="shared" si="219"/>
        <v>19980</v>
      </c>
      <c r="H412" s="24">
        <f t="shared" si="219"/>
        <v>21360</v>
      </c>
      <c r="I412" s="24">
        <f t="shared" si="219"/>
        <v>22740</v>
      </c>
      <c r="J412" s="50"/>
      <c r="K412" s="50"/>
      <c r="L412" s="42"/>
      <c r="M412" s="42"/>
    </row>
    <row r="413" spans="1:13" ht="15">
      <c r="A413" s="51">
        <v>0.2</v>
      </c>
      <c r="B413" s="24">
        <f aca="true" t="shared" si="220" ref="B413:I413">B410*0.4</f>
        <v>8040</v>
      </c>
      <c r="C413" s="24">
        <f t="shared" si="220"/>
        <v>9200</v>
      </c>
      <c r="D413" s="24">
        <f t="shared" si="220"/>
        <v>10340</v>
      </c>
      <c r="E413" s="24">
        <f t="shared" si="220"/>
        <v>11480</v>
      </c>
      <c r="F413" s="24">
        <f t="shared" si="220"/>
        <v>12400</v>
      </c>
      <c r="G413" s="24">
        <f t="shared" si="220"/>
        <v>13320</v>
      </c>
      <c r="H413" s="24">
        <f t="shared" si="220"/>
        <v>14240</v>
      </c>
      <c r="I413" s="24">
        <f t="shared" si="220"/>
        <v>15160</v>
      </c>
      <c r="J413" s="47"/>
      <c r="K413" s="47"/>
      <c r="L413" s="42"/>
      <c r="M413" s="42"/>
    </row>
    <row r="414" spans="1:13" ht="15">
      <c r="A414" s="51">
        <v>0.1</v>
      </c>
      <c r="B414" s="24">
        <f aca="true" t="shared" si="221" ref="B414:I414">B410*0.2</f>
        <v>4020</v>
      </c>
      <c r="C414" s="24">
        <f t="shared" si="221"/>
        <v>4600</v>
      </c>
      <c r="D414" s="24">
        <f t="shared" si="221"/>
        <v>5170</v>
      </c>
      <c r="E414" s="24">
        <f t="shared" si="221"/>
        <v>5740</v>
      </c>
      <c r="F414" s="24">
        <f t="shared" si="221"/>
        <v>6200</v>
      </c>
      <c r="G414" s="24">
        <f t="shared" si="221"/>
        <v>6660</v>
      </c>
      <c r="H414" s="24">
        <f t="shared" si="221"/>
        <v>7120</v>
      </c>
      <c r="I414" s="24">
        <f t="shared" si="221"/>
        <v>7580</v>
      </c>
      <c r="J414" s="47"/>
      <c r="K414" s="47"/>
      <c r="L414" s="42"/>
      <c r="M414" s="42"/>
    </row>
    <row r="415" spans="1:13" ht="15">
      <c r="A415" s="51"/>
      <c r="B415" s="24"/>
      <c r="C415" s="24"/>
      <c r="D415" s="24"/>
      <c r="E415" s="24"/>
      <c r="F415" s="24"/>
      <c r="G415" s="24"/>
      <c r="H415" s="24"/>
      <c r="I415" s="24"/>
      <c r="J415" s="44"/>
      <c r="K415" s="44"/>
      <c r="L415" s="42"/>
      <c r="M415" s="42"/>
    </row>
    <row r="416" spans="1:13" ht="15">
      <c r="A416" s="57" t="s">
        <v>229</v>
      </c>
      <c r="B416" s="54"/>
      <c r="C416" s="54"/>
      <c r="D416" s="54"/>
      <c r="E416" s="54"/>
      <c r="F416" s="54"/>
      <c r="G416" s="54"/>
      <c r="H416" s="54"/>
      <c r="I416" s="24"/>
      <c r="J416" s="47"/>
      <c r="K416" s="47"/>
      <c r="L416" s="42"/>
      <c r="M416" s="42"/>
    </row>
    <row r="417" spans="1:13" ht="15">
      <c r="A417" s="51">
        <v>0.6</v>
      </c>
      <c r="B417" s="54">
        <f aca="true" t="shared" si="222" ref="B417:I417">B418*1.2</f>
        <v>24180.000000000004</v>
      </c>
      <c r="C417" s="54">
        <f>C418*1.2</f>
        <v>27600</v>
      </c>
      <c r="D417" s="54">
        <f t="shared" si="222"/>
        <v>31080.000000000004</v>
      </c>
      <c r="E417" s="54">
        <f t="shared" si="222"/>
        <v>34500.00000000001</v>
      </c>
      <c r="F417" s="54">
        <f t="shared" si="222"/>
        <v>37260.00000000001</v>
      </c>
      <c r="G417" s="54">
        <f t="shared" si="222"/>
        <v>40020.00000000001</v>
      </c>
      <c r="H417" s="54">
        <f t="shared" si="222"/>
        <v>42780.00000000001</v>
      </c>
      <c r="I417" s="24">
        <f t="shared" si="222"/>
        <v>45540.00000000001</v>
      </c>
      <c r="J417" s="47"/>
      <c r="K417" s="47"/>
      <c r="L417" s="42"/>
      <c r="M417" s="42"/>
    </row>
    <row r="418" spans="1:13" ht="15">
      <c r="A418" s="51">
        <v>0.5</v>
      </c>
      <c r="B418" s="185">
        <v>20150</v>
      </c>
      <c r="C418" s="185">
        <v>23000</v>
      </c>
      <c r="D418" s="185">
        <v>25900</v>
      </c>
      <c r="E418" s="185">
        <v>28750</v>
      </c>
      <c r="F418" s="185">
        <v>31050</v>
      </c>
      <c r="G418" s="185">
        <v>33350</v>
      </c>
      <c r="H418" s="185">
        <v>35650</v>
      </c>
      <c r="I418" s="185">
        <v>37950</v>
      </c>
      <c r="J418" s="47"/>
      <c r="K418" s="47"/>
      <c r="L418" s="42"/>
      <c r="M418" s="42"/>
    </row>
    <row r="419" spans="1:13" ht="15">
      <c r="A419" s="51">
        <v>0.4</v>
      </c>
      <c r="B419" s="54">
        <f aca="true" t="shared" si="223" ref="B419:I419">B418*0.8</f>
        <v>16120</v>
      </c>
      <c r="C419" s="54">
        <f t="shared" si="223"/>
        <v>18400</v>
      </c>
      <c r="D419" s="54">
        <f t="shared" si="223"/>
        <v>20720</v>
      </c>
      <c r="E419" s="54">
        <f t="shared" si="223"/>
        <v>23000</v>
      </c>
      <c r="F419" s="54">
        <f t="shared" si="223"/>
        <v>24840</v>
      </c>
      <c r="G419" s="54">
        <f t="shared" si="223"/>
        <v>26680</v>
      </c>
      <c r="H419" s="54">
        <f t="shared" si="223"/>
        <v>28520</v>
      </c>
      <c r="I419" s="24">
        <f t="shared" si="223"/>
        <v>30360</v>
      </c>
      <c r="J419" s="47"/>
      <c r="K419" s="47"/>
      <c r="L419" s="42"/>
      <c r="M419" s="42"/>
    </row>
    <row r="420" spans="1:13" ht="15">
      <c r="A420" s="51">
        <v>0.3</v>
      </c>
      <c r="B420" s="54">
        <f>B418*0.6</f>
        <v>12090</v>
      </c>
      <c r="C420" s="54">
        <f aca="true" t="shared" si="224" ref="C420:I420">C418*0.6</f>
        <v>13800</v>
      </c>
      <c r="D420" s="54">
        <f t="shared" si="224"/>
        <v>15540</v>
      </c>
      <c r="E420" s="54">
        <f t="shared" si="224"/>
        <v>17250</v>
      </c>
      <c r="F420" s="54">
        <f t="shared" si="224"/>
        <v>18630</v>
      </c>
      <c r="G420" s="54">
        <f t="shared" si="224"/>
        <v>20010</v>
      </c>
      <c r="H420" s="54">
        <f t="shared" si="224"/>
        <v>21390</v>
      </c>
      <c r="I420" s="24">
        <f t="shared" si="224"/>
        <v>22770</v>
      </c>
      <c r="J420" s="47"/>
      <c r="K420" s="47"/>
      <c r="L420" s="42"/>
      <c r="M420" s="42"/>
    </row>
    <row r="421" spans="1:13" ht="15">
      <c r="A421" s="51">
        <v>0.2</v>
      </c>
      <c r="B421" s="54">
        <f aca="true" t="shared" si="225" ref="B421:I421">B418*0.4</f>
        <v>8060</v>
      </c>
      <c r="C421" s="54">
        <f t="shared" si="225"/>
        <v>9200</v>
      </c>
      <c r="D421" s="54">
        <f t="shared" si="225"/>
        <v>10360</v>
      </c>
      <c r="E421" s="54">
        <f t="shared" si="225"/>
        <v>11500</v>
      </c>
      <c r="F421" s="54">
        <f t="shared" si="225"/>
        <v>12420</v>
      </c>
      <c r="G421" s="54">
        <f t="shared" si="225"/>
        <v>13340</v>
      </c>
      <c r="H421" s="54">
        <f t="shared" si="225"/>
        <v>14260</v>
      </c>
      <c r="I421" s="24">
        <f t="shared" si="225"/>
        <v>15180</v>
      </c>
      <c r="J421" s="47"/>
      <c r="K421" s="47"/>
      <c r="L421" s="42"/>
      <c r="M421" s="42"/>
    </row>
    <row r="422" spans="1:13" ht="15">
      <c r="A422" s="51">
        <v>0.1</v>
      </c>
      <c r="B422" s="54">
        <f aca="true" t="shared" si="226" ref="B422:I422">B418*0.2</f>
        <v>4030</v>
      </c>
      <c r="C422" s="54">
        <f t="shared" si="226"/>
        <v>4600</v>
      </c>
      <c r="D422" s="54">
        <f t="shared" si="226"/>
        <v>5180</v>
      </c>
      <c r="E422" s="54">
        <f t="shared" si="226"/>
        <v>5750</v>
      </c>
      <c r="F422" s="54">
        <f t="shared" si="226"/>
        <v>6210</v>
      </c>
      <c r="G422" s="54">
        <f t="shared" si="226"/>
        <v>6670</v>
      </c>
      <c r="H422" s="54">
        <f t="shared" si="226"/>
        <v>7130</v>
      </c>
      <c r="I422" s="24">
        <f t="shared" si="226"/>
        <v>7590</v>
      </c>
      <c r="J422" s="47"/>
      <c r="K422" s="47"/>
      <c r="L422" s="42"/>
      <c r="M422" s="42"/>
    </row>
    <row r="423" spans="1:13" ht="15">
      <c r="A423" s="44"/>
      <c r="B423" s="50"/>
      <c r="C423" s="50"/>
      <c r="D423" s="50"/>
      <c r="E423" s="50"/>
      <c r="F423" s="50"/>
      <c r="G423" s="50"/>
      <c r="H423" s="50"/>
      <c r="I423" s="50"/>
      <c r="J423" s="44"/>
      <c r="K423" s="44"/>
      <c r="L423" s="42"/>
      <c r="M423" s="42"/>
    </row>
    <row r="424" spans="1:13" ht="15.75">
      <c r="A424" s="4" t="s">
        <v>45</v>
      </c>
      <c r="B424" s="24"/>
      <c r="C424" s="24"/>
      <c r="D424" s="24"/>
      <c r="E424" s="24"/>
      <c r="F424" s="24"/>
      <c r="G424" s="24"/>
      <c r="H424" s="24"/>
      <c r="I424" s="24"/>
      <c r="J424" s="44"/>
      <c r="K424" s="44"/>
      <c r="L424" s="42"/>
      <c r="M424" s="42"/>
    </row>
    <row r="425" spans="1:13" ht="15">
      <c r="A425" s="42" t="s">
        <v>230</v>
      </c>
      <c r="B425" s="50"/>
      <c r="C425" s="50"/>
      <c r="D425" s="50"/>
      <c r="E425" s="50"/>
      <c r="F425" s="50"/>
      <c r="G425" s="50"/>
      <c r="H425" s="50"/>
      <c r="I425" s="50"/>
      <c r="J425" s="44"/>
      <c r="K425" s="44"/>
      <c r="L425" s="42"/>
      <c r="M425" s="42"/>
    </row>
    <row r="426" spans="1:13" ht="15">
      <c r="A426" s="48" t="s">
        <v>70</v>
      </c>
      <c r="B426" s="24">
        <f>(B429*2.4)</f>
        <v>48240</v>
      </c>
      <c r="C426" s="24">
        <f aca="true" t="shared" si="227" ref="C426:I426">(C429*2.4)</f>
        <v>55200</v>
      </c>
      <c r="D426" s="24">
        <f t="shared" si="227"/>
        <v>62040</v>
      </c>
      <c r="E426" s="24">
        <f t="shared" si="227"/>
        <v>68880</v>
      </c>
      <c r="F426" s="24">
        <f t="shared" si="227"/>
        <v>74400</v>
      </c>
      <c r="G426" s="24">
        <f t="shared" si="227"/>
        <v>79920</v>
      </c>
      <c r="H426" s="24">
        <f t="shared" si="227"/>
        <v>85440</v>
      </c>
      <c r="I426" s="24">
        <f t="shared" si="227"/>
        <v>90960</v>
      </c>
      <c r="J426" s="47"/>
      <c r="K426" s="47"/>
      <c r="L426" s="42"/>
      <c r="M426" s="42"/>
    </row>
    <row r="427" spans="1:13" ht="15">
      <c r="A427" s="49">
        <v>0.8</v>
      </c>
      <c r="B427" s="185">
        <v>32150</v>
      </c>
      <c r="C427" s="185">
        <v>36750</v>
      </c>
      <c r="D427" s="185">
        <v>41350</v>
      </c>
      <c r="E427" s="185">
        <v>45900</v>
      </c>
      <c r="F427" s="185">
        <v>49600</v>
      </c>
      <c r="G427" s="185">
        <v>53250</v>
      </c>
      <c r="H427" s="185">
        <v>56950</v>
      </c>
      <c r="I427" s="185">
        <v>60600</v>
      </c>
      <c r="J427" s="50"/>
      <c r="K427" s="50"/>
      <c r="L427" s="42"/>
      <c r="M427" s="42"/>
    </row>
    <row r="428" spans="1:13" ht="15">
      <c r="A428" s="51">
        <v>0.6</v>
      </c>
      <c r="B428" s="24">
        <f aca="true" t="shared" si="228" ref="B428:I428">B429*1.2</f>
        <v>24120.000000000004</v>
      </c>
      <c r="C428" s="24">
        <f t="shared" si="228"/>
        <v>27600.000000000004</v>
      </c>
      <c r="D428" s="24">
        <f t="shared" si="228"/>
        <v>31020.000000000004</v>
      </c>
      <c r="E428" s="24">
        <f t="shared" si="228"/>
        <v>34440.00000000001</v>
      </c>
      <c r="F428" s="24">
        <f t="shared" si="228"/>
        <v>37200.00000000001</v>
      </c>
      <c r="G428" s="24">
        <f t="shared" si="228"/>
        <v>39960.00000000001</v>
      </c>
      <c r="H428" s="24">
        <f t="shared" si="228"/>
        <v>42720.00000000001</v>
      </c>
      <c r="I428" s="24">
        <f t="shared" si="228"/>
        <v>45480.00000000001</v>
      </c>
      <c r="J428" s="47"/>
      <c r="K428" s="47"/>
      <c r="L428" s="42"/>
      <c r="M428" s="42"/>
    </row>
    <row r="429" spans="1:13" ht="15">
      <c r="A429" s="51">
        <v>0.5</v>
      </c>
      <c r="B429" s="185">
        <v>20100</v>
      </c>
      <c r="C429" s="185">
        <v>23000</v>
      </c>
      <c r="D429" s="185">
        <v>25850</v>
      </c>
      <c r="E429" s="185">
        <v>28700</v>
      </c>
      <c r="F429" s="185">
        <v>31000</v>
      </c>
      <c r="G429" s="185">
        <v>33300</v>
      </c>
      <c r="H429" s="185">
        <v>35600</v>
      </c>
      <c r="I429" s="185">
        <v>37900</v>
      </c>
      <c r="J429" s="50"/>
      <c r="K429" s="50"/>
      <c r="L429" s="42"/>
      <c r="M429" s="42"/>
    </row>
    <row r="430" spans="1:13" ht="15">
      <c r="A430" s="51">
        <v>0.4</v>
      </c>
      <c r="B430" s="24">
        <f aca="true" t="shared" si="229" ref="B430:I430">B429*0.8</f>
        <v>16080</v>
      </c>
      <c r="C430" s="24">
        <f t="shared" si="229"/>
        <v>18400</v>
      </c>
      <c r="D430" s="24">
        <f t="shared" si="229"/>
        <v>20680</v>
      </c>
      <c r="E430" s="24">
        <f t="shared" si="229"/>
        <v>22960</v>
      </c>
      <c r="F430" s="24">
        <f t="shared" si="229"/>
        <v>24800</v>
      </c>
      <c r="G430" s="24">
        <f t="shared" si="229"/>
        <v>26640</v>
      </c>
      <c r="H430" s="24">
        <f t="shared" si="229"/>
        <v>28480</v>
      </c>
      <c r="I430" s="24">
        <f t="shared" si="229"/>
        <v>30320</v>
      </c>
      <c r="J430" s="47"/>
      <c r="K430" s="47"/>
      <c r="L430" s="42"/>
      <c r="M430" s="42"/>
    </row>
    <row r="431" spans="1:13" ht="15">
      <c r="A431" s="51">
        <v>0.3</v>
      </c>
      <c r="B431" s="24">
        <f>B429*0.6</f>
        <v>12060</v>
      </c>
      <c r="C431" s="24">
        <f aca="true" t="shared" si="230" ref="C431:I431">C429*0.6</f>
        <v>13800</v>
      </c>
      <c r="D431" s="24">
        <f t="shared" si="230"/>
        <v>15510</v>
      </c>
      <c r="E431" s="24">
        <f t="shared" si="230"/>
        <v>17220</v>
      </c>
      <c r="F431" s="24">
        <f t="shared" si="230"/>
        <v>18600</v>
      </c>
      <c r="G431" s="24">
        <f t="shared" si="230"/>
        <v>19980</v>
      </c>
      <c r="H431" s="24">
        <f t="shared" si="230"/>
        <v>21360</v>
      </c>
      <c r="I431" s="24">
        <f t="shared" si="230"/>
        <v>22740</v>
      </c>
      <c r="J431" s="47"/>
      <c r="K431" s="47"/>
      <c r="L431" s="42"/>
      <c r="M431" s="42"/>
    </row>
    <row r="432" spans="1:13" ht="15">
      <c r="A432" s="51">
        <v>0.2</v>
      </c>
      <c r="B432" s="24">
        <f aca="true" t="shared" si="231" ref="B432:I432">B429*0.4</f>
        <v>8040</v>
      </c>
      <c r="C432" s="24">
        <f t="shared" si="231"/>
        <v>9200</v>
      </c>
      <c r="D432" s="24">
        <f t="shared" si="231"/>
        <v>10340</v>
      </c>
      <c r="E432" s="24">
        <f t="shared" si="231"/>
        <v>11480</v>
      </c>
      <c r="F432" s="24">
        <f t="shared" si="231"/>
        <v>12400</v>
      </c>
      <c r="G432" s="24">
        <f t="shared" si="231"/>
        <v>13320</v>
      </c>
      <c r="H432" s="24">
        <f t="shared" si="231"/>
        <v>14240</v>
      </c>
      <c r="I432" s="24">
        <f t="shared" si="231"/>
        <v>15160</v>
      </c>
      <c r="J432" s="47"/>
      <c r="K432" s="47"/>
      <c r="L432" s="42"/>
      <c r="M432" s="42"/>
    </row>
    <row r="433" spans="1:13" ht="15">
      <c r="A433" s="51">
        <v>0.1</v>
      </c>
      <c r="B433" s="24">
        <f aca="true" t="shared" si="232" ref="B433:I433">B429*0.2</f>
        <v>4020</v>
      </c>
      <c r="C433" s="24">
        <f t="shared" si="232"/>
        <v>4600</v>
      </c>
      <c r="D433" s="24">
        <f t="shared" si="232"/>
        <v>5170</v>
      </c>
      <c r="E433" s="24">
        <f t="shared" si="232"/>
        <v>5740</v>
      </c>
      <c r="F433" s="24">
        <f t="shared" si="232"/>
        <v>6200</v>
      </c>
      <c r="G433" s="24">
        <f t="shared" si="232"/>
        <v>6660</v>
      </c>
      <c r="H433" s="24">
        <f t="shared" si="232"/>
        <v>7120</v>
      </c>
      <c r="I433" s="24">
        <f t="shared" si="232"/>
        <v>7580</v>
      </c>
      <c r="J433" s="47"/>
      <c r="K433" s="47"/>
      <c r="L433" s="42"/>
      <c r="M433" s="42"/>
    </row>
    <row r="434" spans="1:13" ht="15">
      <c r="A434" s="42"/>
      <c r="B434" s="24"/>
      <c r="C434" s="24"/>
      <c r="D434" s="24"/>
      <c r="E434" s="24"/>
      <c r="F434" s="24"/>
      <c r="G434" s="24"/>
      <c r="H434" s="24"/>
      <c r="I434" s="24"/>
      <c r="J434" s="44"/>
      <c r="K434" s="44"/>
      <c r="L434" s="42"/>
      <c r="M434" s="42"/>
    </row>
    <row r="435" spans="1:13" ht="15.75">
      <c r="A435" s="147" t="s">
        <v>370</v>
      </c>
      <c r="B435" s="50"/>
      <c r="C435" s="50"/>
      <c r="D435" s="50"/>
      <c r="E435" s="50"/>
      <c r="F435" s="50"/>
      <c r="G435" s="50"/>
      <c r="H435" s="50"/>
      <c r="I435" s="50"/>
      <c r="J435" s="44"/>
      <c r="K435" s="44"/>
      <c r="L435" s="42"/>
      <c r="M435" s="42"/>
    </row>
    <row r="436" spans="1:13" ht="15">
      <c r="A436" s="42" t="s">
        <v>230</v>
      </c>
      <c r="B436" s="50"/>
      <c r="C436" s="50"/>
      <c r="D436" s="50"/>
      <c r="E436" s="50"/>
      <c r="F436" s="50"/>
      <c r="G436" s="50"/>
      <c r="H436" s="50"/>
      <c r="I436" s="50"/>
      <c r="J436" s="44"/>
      <c r="K436" s="44"/>
      <c r="L436" s="42"/>
      <c r="M436" s="42"/>
    </row>
    <row r="437" spans="1:13" ht="15">
      <c r="A437" s="44" t="s">
        <v>70</v>
      </c>
      <c r="B437" s="24">
        <f>(B440*2.4)</f>
        <v>48240</v>
      </c>
      <c r="C437" s="24">
        <f aca="true" t="shared" si="233" ref="C437:I437">(C440*2.4)</f>
        <v>55200</v>
      </c>
      <c r="D437" s="24">
        <f t="shared" si="233"/>
        <v>62040</v>
      </c>
      <c r="E437" s="24">
        <f t="shared" si="233"/>
        <v>68880</v>
      </c>
      <c r="F437" s="24">
        <f t="shared" si="233"/>
        <v>74400</v>
      </c>
      <c r="G437" s="24">
        <f t="shared" si="233"/>
        <v>79920</v>
      </c>
      <c r="H437" s="24">
        <f t="shared" si="233"/>
        <v>85440</v>
      </c>
      <c r="I437" s="24">
        <f t="shared" si="233"/>
        <v>90960</v>
      </c>
      <c r="J437" s="44"/>
      <c r="K437" s="44"/>
      <c r="L437" s="42"/>
      <c r="M437" s="42"/>
    </row>
    <row r="438" spans="1:13" ht="15">
      <c r="A438" s="49">
        <v>0.8</v>
      </c>
      <c r="B438" s="185">
        <v>32150</v>
      </c>
      <c r="C438" s="185">
        <v>36750</v>
      </c>
      <c r="D438" s="185">
        <v>41350</v>
      </c>
      <c r="E438" s="185">
        <v>45900</v>
      </c>
      <c r="F438" s="185">
        <v>49600</v>
      </c>
      <c r="G438" s="185">
        <v>53250</v>
      </c>
      <c r="H438" s="185">
        <v>56950</v>
      </c>
      <c r="I438" s="185">
        <v>60600</v>
      </c>
      <c r="J438" s="50"/>
      <c r="K438" s="50"/>
      <c r="L438" s="42"/>
      <c r="M438" s="42"/>
    </row>
    <row r="439" spans="1:13" ht="15">
      <c r="A439" s="53">
        <v>0.6</v>
      </c>
      <c r="B439" s="24">
        <f aca="true" t="shared" si="234" ref="B439:I439">B440*1.2</f>
        <v>24120.000000000004</v>
      </c>
      <c r="C439" s="24">
        <f t="shared" si="234"/>
        <v>27600.000000000004</v>
      </c>
      <c r="D439" s="24">
        <f t="shared" si="234"/>
        <v>31020.000000000004</v>
      </c>
      <c r="E439" s="24">
        <f t="shared" si="234"/>
        <v>34440.00000000001</v>
      </c>
      <c r="F439" s="24">
        <f t="shared" si="234"/>
        <v>37200.00000000001</v>
      </c>
      <c r="G439" s="24">
        <f t="shared" si="234"/>
        <v>39960.00000000001</v>
      </c>
      <c r="H439" s="24">
        <f t="shared" si="234"/>
        <v>42720.00000000001</v>
      </c>
      <c r="I439" s="24">
        <f t="shared" si="234"/>
        <v>45480.00000000001</v>
      </c>
      <c r="J439" s="47"/>
      <c r="K439" s="47"/>
      <c r="L439" s="42"/>
      <c r="M439" s="42"/>
    </row>
    <row r="440" spans="1:13" ht="15">
      <c r="A440" s="51">
        <v>0.5</v>
      </c>
      <c r="B440" s="185">
        <v>20100</v>
      </c>
      <c r="C440" s="185">
        <v>23000</v>
      </c>
      <c r="D440" s="185">
        <v>25850</v>
      </c>
      <c r="E440" s="185">
        <v>28700</v>
      </c>
      <c r="F440" s="185">
        <v>31000</v>
      </c>
      <c r="G440" s="185">
        <v>33300</v>
      </c>
      <c r="H440" s="185">
        <v>35600</v>
      </c>
      <c r="I440" s="185">
        <v>37900</v>
      </c>
      <c r="J440" s="50"/>
      <c r="K440" s="50"/>
      <c r="L440" s="42"/>
      <c r="M440" s="42"/>
    </row>
    <row r="441" spans="1:13" ht="15">
      <c r="A441" s="51">
        <v>0.4</v>
      </c>
      <c r="B441" s="24">
        <f aca="true" t="shared" si="235" ref="B441:I441">B440*0.8</f>
        <v>16080</v>
      </c>
      <c r="C441" s="24">
        <f t="shared" si="235"/>
        <v>18400</v>
      </c>
      <c r="D441" s="24">
        <f t="shared" si="235"/>
        <v>20680</v>
      </c>
      <c r="E441" s="24">
        <f t="shared" si="235"/>
        <v>22960</v>
      </c>
      <c r="F441" s="24">
        <f t="shared" si="235"/>
        <v>24800</v>
      </c>
      <c r="G441" s="24">
        <f t="shared" si="235"/>
        <v>26640</v>
      </c>
      <c r="H441" s="24">
        <f t="shared" si="235"/>
        <v>28480</v>
      </c>
      <c r="I441" s="24">
        <f t="shared" si="235"/>
        <v>30320</v>
      </c>
      <c r="J441" s="47"/>
      <c r="K441" s="47"/>
      <c r="L441" s="42"/>
      <c r="M441" s="42"/>
    </row>
    <row r="442" spans="1:13" ht="15">
      <c r="A442" s="51">
        <v>0.3</v>
      </c>
      <c r="B442" s="24">
        <f>B440*0.6</f>
        <v>12060</v>
      </c>
      <c r="C442" s="24">
        <f aca="true" t="shared" si="236" ref="C442:I442">C440*0.6</f>
        <v>13800</v>
      </c>
      <c r="D442" s="24">
        <f t="shared" si="236"/>
        <v>15510</v>
      </c>
      <c r="E442" s="24">
        <f t="shared" si="236"/>
        <v>17220</v>
      </c>
      <c r="F442" s="24">
        <f t="shared" si="236"/>
        <v>18600</v>
      </c>
      <c r="G442" s="24">
        <f t="shared" si="236"/>
        <v>19980</v>
      </c>
      <c r="H442" s="24">
        <f t="shared" si="236"/>
        <v>21360</v>
      </c>
      <c r="I442" s="24">
        <f t="shared" si="236"/>
        <v>22740</v>
      </c>
      <c r="J442" s="50"/>
      <c r="K442" s="50"/>
      <c r="L442" s="42"/>
      <c r="M442" s="42"/>
    </row>
    <row r="443" spans="1:13" ht="15">
      <c r="A443" s="51">
        <v>0.2</v>
      </c>
      <c r="B443" s="24">
        <f aca="true" t="shared" si="237" ref="B443:I443">B440*0.4</f>
        <v>8040</v>
      </c>
      <c r="C443" s="24">
        <f t="shared" si="237"/>
        <v>9200</v>
      </c>
      <c r="D443" s="24">
        <f t="shared" si="237"/>
        <v>10340</v>
      </c>
      <c r="E443" s="24">
        <f t="shared" si="237"/>
        <v>11480</v>
      </c>
      <c r="F443" s="24">
        <f t="shared" si="237"/>
        <v>12400</v>
      </c>
      <c r="G443" s="24">
        <f t="shared" si="237"/>
        <v>13320</v>
      </c>
      <c r="H443" s="24">
        <f t="shared" si="237"/>
        <v>14240</v>
      </c>
      <c r="I443" s="24">
        <f t="shared" si="237"/>
        <v>15160</v>
      </c>
      <c r="J443" s="47"/>
      <c r="K443" s="47"/>
      <c r="L443" s="42"/>
      <c r="M443" s="42"/>
    </row>
    <row r="444" spans="1:13" ht="15">
      <c r="A444" s="51">
        <v>0.1</v>
      </c>
      <c r="B444" s="24">
        <f aca="true" t="shared" si="238" ref="B444:I444">B440*0.2</f>
        <v>4020</v>
      </c>
      <c r="C444" s="24">
        <f t="shared" si="238"/>
        <v>4600</v>
      </c>
      <c r="D444" s="24">
        <f t="shared" si="238"/>
        <v>5170</v>
      </c>
      <c r="E444" s="24">
        <f t="shared" si="238"/>
        <v>5740</v>
      </c>
      <c r="F444" s="24">
        <f t="shared" si="238"/>
        <v>6200</v>
      </c>
      <c r="G444" s="24">
        <f t="shared" si="238"/>
        <v>6660</v>
      </c>
      <c r="H444" s="24">
        <f t="shared" si="238"/>
        <v>7120</v>
      </c>
      <c r="I444" s="24">
        <f t="shared" si="238"/>
        <v>7580</v>
      </c>
      <c r="J444" s="47"/>
      <c r="K444" s="47"/>
      <c r="L444" s="42"/>
      <c r="M444" s="42"/>
    </row>
    <row r="445" spans="1:13" ht="15">
      <c r="A445" s="51"/>
      <c r="B445" s="24"/>
      <c r="C445" s="24"/>
      <c r="D445" s="24"/>
      <c r="E445" s="24"/>
      <c r="F445" s="24"/>
      <c r="G445" s="24"/>
      <c r="H445" s="24"/>
      <c r="I445" s="24"/>
      <c r="J445" s="44"/>
      <c r="K445" s="44"/>
      <c r="L445" s="42"/>
      <c r="M445" s="42"/>
    </row>
    <row r="446" spans="1:13" ht="15">
      <c r="A446" s="57" t="s">
        <v>229</v>
      </c>
      <c r="B446" s="54"/>
      <c r="C446" s="54"/>
      <c r="D446" s="54"/>
      <c r="E446" s="54"/>
      <c r="F446" s="54"/>
      <c r="G446" s="54"/>
      <c r="H446" s="54"/>
      <c r="I446" s="24"/>
      <c r="J446" s="47"/>
      <c r="K446" s="47"/>
      <c r="L446" s="42"/>
      <c r="M446" s="42"/>
    </row>
    <row r="447" spans="1:13" ht="15">
      <c r="A447" s="51">
        <v>0.6</v>
      </c>
      <c r="B447" s="54">
        <f aca="true" t="shared" si="239" ref="B447:I447">B448*1.2</f>
        <v>24240.000000000004</v>
      </c>
      <c r="C447" s="54">
        <f>C448*1.2</f>
        <v>27660</v>
      </c>
      <c r="D447" s="54">
        <f t="shared" si="239"/>
        <v>31140.000000000004</v>
      </c>
      <c r="E447" s="54">
        <f t="shared" si="239"/>
        <v>34560.00000000001</v>
      </c>
      <c r="F447" s="54">
        <f t="shared" si="239"/>
        <v>37380.00000000001</v>
      </c>
      <c r="G447" s="54">
        <f t="shared" si="239"/>
        <v>40140.00000000001</v>
      </c>
      <c r="H447" s="54">
        <f t="shared" si="239"/>
        <v>42900.00000000001</v>
      </c>
      <c r="I447" s="24">
        <f t="shared" si="239"/>
        <v>45660.00000000001</v>
      </c>
      <c r="J447" s="47"/>
      <c r="K447" s="47"/>
      <c r="L447" s="42"/>
      <c r="M447" s="42"/>
    </row>
    <row r="448" spans="1:13" ht="15">
      <c r="A448" s="51">
        <v>0.5</v>
      </c>
      <c r="B448" s="185">
        <v>20200</v>
      </c>
      <c r="C448" s="185">
        <v>23050</v>
      </c>
      <c r="D448" s="185">
        <v>25950</v>
      </c>
      <c r="E448" s="185">
        <v>28800</v>
      </c>
      <c r="F448" s="185">
        <v>31150</v>
      </c>
      <c r="G448" s="185">
        <v>33450</v>
      </c>
      <c r="H448" s="185">
        <v>35750</v>
      </c>
      <c r="I448" s="185">
        <v>38050</v>
      </c>
      <c r="J448" s="47"/>
      <c r="K448" s="47"/>
      <c r="L448" s="42"/>
      <c r="M448" s="42"/>
    </row>
    <row r="449" spans="1:13" ht="15">
      <c r="A449" s="51">
        <v>0.4</v>
      </c>
      <c r="B449" s="54">
        <f aca="true" t="shared" si="240" ref="B449:I449">B448*0.8</f>
        <v>16160</v>
      </c>
      <c r="C449" s="54">
        <f t="shared" si="240"/>
        <v>18440</v>
      </c>
      <c r="D449" s="54">
        <f t="shared" si="240"/>
        <v>20760</v>
      </c>
      <c r="E449" s="54">
        <f t="shared" si="240"/>
        <v>23040</v>
      </c>
      <c r="F449" s="54">
        <f t="shared" si="240"/>
        <v>24920</v>
      </c>
      <c r="G449" s="54">
        <f t="shared" si="240"/>
        <v>26760</v>
      </c>
      <c r="H449" s="54">
        <f t="shared" si="240"/>
        <v>28600</v>
      </c>
      <c r="I449" s="24">
        <f t="shared" si="240"/>
        <v>30440</v>
      </c>
      <c r="J449" s="47"/>
      <c r="K449" s="47"/>
      <c r="L449" s="42"/>
      <c r="M449" s="42"/>
    </row>
    <row r="450" spans="1:13" ht="15">
      <c r="A450" s="51">
        <v>0.3</v>
      </c>
      <c r="B450" s="54">
        <f>B448*0.6</f>
        <v>12120</v>
      </c>
      <c r="C450" s="54">
        <f aca="true" t="shared" si="241" ref="C450:I450">C448*0.6</f>
        <v>13830</v>
      </c>
      <c r="D450" s="54">
        <f t="shared" si="241"/>
        <v>15570</v>
      </c>
      <c r="E450" s="54">
        <f t="shared" si="241"/>
        <v>17280</v>
      </c>
      <c r="F450" s="54">
        <f t="shared" si="241"/>
        <v>18690</v>
      </c>
      <c r="G450" s="54">
        <f t="shared" si="241"/>
        <v>20070</v>
      </c>
      <c r="H450" s="54">
        <f t="shared" si="241"/>
        <v>21450</v>
      </c>
      <c r="I450" s="24">
        <f t="shared" si="241"/>
        <v>22830</v>
      </c>
      <c r="J450" s="47"/>
      <c r="K450" s="47"/>
      <c r="L450" s="42"/>
      <c r="M450" s="42"/>
    </row>
    <row r="451" spans="1:13" ht="15">
      <c r="A451" s="51">
        <v>0.2</v>
      </c>
      <c r="B451" s="54">
        <f aca="true" t="shared" si="242" ref="B451:I451">B448*0.4</f>
        <v>8080</v>
      </c>
      <c r="C451" s="54">
        <f t="shared" si="242"/>
        <v>9220</v>
      </c>
      <c r="D451" s="54">
        <f t="shared" si="242"/>
        <v>10380</v>
      </c>
      <c r="E451" s="54">
        <f t="shared" si="242"/>
        <v>11520</v>
      </c>
      <c r="F451" s="54">
        <f t="shared" si="242"/>
        <v>12460</v>
      </c>
      <c r="G451" s="54">
        <f t="shared" si="242"/>
        <v>13380</v>
      </c>
      <c r="H451" s="54">
        <f t="shared" si="242"/>
        <v>14300</v>
      </c>
      <c r="I451" s="24">
        <f t="shared" si="242"/>
        <v>15220</v>
      </c>
      <c r="J451" s="47"/>
      <c r="K451" s="47"/>
      <c r="L451" s="42"/>
      <c r="M451" s="42"/>
    </row>
    <row r="452" spans="1:13" ht="15">
      <c r="A452" s="51">
        <v>0.1</v>
      </c>
      <c r="B452" s="54">
        <f aca="true" t="shared" si="243" ref="B452:I452">B448*0.2</f>
        <v>4040</v>
      </c>
      <c r="C452" s="54">
        <f t="shared" si="243"/>
        <v>4610</v>
      </c>
      <c r="D452" s="54">
        <f t="shared" si="243"/>
        <v>5190</v>
      </c>
      <c r="E452" s="54">
        <f t="shared" si="243"/>
        <v>5760</v>
      </c>
      <c r="F452" s="54">
        <f t="shared" si="243"/>
        <v>6230</v>
      </c>
      <c r="G452" s="54">
        <f t="shared" si="243"/>
        <v>6690</v>
      </c>
      <c r="H452" s="54">
        <f t="shared" si="243"/>
        <v>7150</v>
      </c>
      <c r="I452" s="24">
        <f t="shared" si="243"/>
        <v>7610</v>
      </c>
      <c r="J452" s="47"/>
      <c r="K452" s="47"/>
      <c r="L452" s="42"/>
      <c r="M452" s="42"/>
    </row>
    <row r="453" spans="1:13" ht="15">
      <c r="A453" s="51"/>
      <c r="B453" s="54"/>
      <c r="C453" s="54"/>
      <c r="D453" s="54"/>
      <c r="E453" s="54"/>
      <c r="F453" s="54"/>
      <c r="G453" s="54"/>
      <c r="H453" s="54"/>
      <c r="I453" s="24"/>
      <c r="J453" s="47"/>
      <c r="K453" s="47"/>
      <c r="L453" s="42"/>
      <c r="M453" s="42"/>
    </row>
    <row r="454" spans="1:13" ht="15.75">
      <c r="A454" s="8" t="s">
        <v>184</v>
      </c>
      <c r="B454" s="50"/>
      <c r="C454" s="50"/>
      <c r="D454" s="50"/>
      <c r="E454" s="50"/>
      <c r="F454" s="50"/>
      <c r="G454" s="50"/>
      <c r="H454" s="50"/>
      <c r="I454" s="50"/>
      <c r="J454" s="44"/>
      <c r="K454" s="44"/>
      <c r="L454" s="42"/>
      <c r="M454" s="42"/>
    </row>
    <row r="455" spans="1:13" ht="15">
      <c r="A455" s="42" t="s">
        <v>230</v>
      </c>
      <c r="B455" s="50"/>
      <c r="C455" s="50"/>
      <c r="D455" s="50"/>
      <c r="E455" s="50"/>
      <c r="F455" s="50"/>
      <c r="G455" s="50"/>
      <c r="H455" s="50"/>
      <c r="I455" s="50"/>
      <c r="J455" s="44"/>
      <c r="K455" s="44"/>
      <c r="L455" s="42"/>
      <c r="M455" s="42"/>
    </row>
    <row r="456" spans="1:13" ht="15">
      <c r="A456" s="48" t="s">
        <v>70</v>
      </c>
      <c r="B456" s="24">
        <f>(B459*2.4)</f>
        <v>48240</v>
      </c>
      <c r="C456" s="24">
        <f aca="true" t="shared" si="244" ref="C456:I456">(C459*2.4)</f>
        <v>55200</v>
      </c>
      <c r="D456" s="24">
        <f t="shared" si="244"/>
        <v>62040</v>
      </c>
      <c r="E456" s="24">
        <f t="shared" si="244"/>
        <v>68880</v>
      </c>
      <c r="F456" s="24">
        <f t="shared" si="244"/>
        <v>74400</v>
      </c>
      <c r="G456" s="24">
        <f t="shared" si="244"/>
        <v>79920</v>
      </c>
      <c r="H456" s="24">
        <f t="shared" si="244"/>
        <v>85440</v>
      </c>
      <c r="I456" s="24">
        <f t="shared" si="244"/>
        <v>90960</v>
      </c>
      <c r="J456" s="47"/>
      <c r="K456" s="47"/>
      <c r="L456" s="42"/>
      <c r="M456" s="42"/>
    </row>
    <row r="457" spans="1:13" ht="15">
      <c r="A457" s="49">
        <v>0.8</v>
      </c>
      <c r="B457" s="185">
        <v>32150</v>
      </c>
      <c r="C457" s="185">
        <v>36750</v>
      </c>
      <c r="D457" s="185">
        <v>41350</v>
      </c>
      <c r="E457" s="185">
        <v>45900</v>
      </c>
      <c r="F457" s="185">
        <v>49600</v>
      </c>
      <c r="G457" s="185">
        <v>53250</v>
      </c>
      <c r="H457" s="185">
        <v>56950</v>
      </c>
      <c r="I457" s="185">
        <v>60600</v>
      </c>
      <c r="J457" s="50"/>
      <c r="K457" s="50"/>
      <c r="L457" s="42"/>
      <c r="M457" s="42"/>
    </row>
    <row r="458" spans="1:13" ht="15">
      <c r="A458" s="51">
        <v>0.6</v>
      </c>
      <c r="B458" s="24">
        <f aca="true" t="shared" si="245" ref="B458:I458">B459*1.2</f>
        <v>24120.000000000004</v>
      </c>
      <c r="C458" s="24">
        <f t="shared" si="245"/>
        <v>27600.000000000004</v>
      </c>
      <c r="D458" s="24">
        <f t="shared" si="245"/>
        <v>31020.000000000004</v>
      </c>
      <c r="E458" s="24">
        <f t="shared" si="245"/>
        <v>34440.00000000001</v>
      </c>
      <c r="F458" s="24">
        <f t="shared" si="245"/>
        <v>37200.00000000001</v>
      </c>
      <c r="G458" s="24">
        <f t="shared" si="245"/>
        <v>39960.00000000001</v>
      </c>
      <c r="H458" s="24">
        <f t="shared" si="245"/>
        <v>42720.00000000001</v>
      </c>
      <c r="I458" s="24">
        <f t="shared" si="245"/>
        <v>45480.00000000001</v>
      </c>
      <c r="J458" s="47"/>
      <c r="K458" s="47"/>
      <c r="L458" s="42"/>
      <c r="M458" s="42"/>
    </row>
    <row r="459" spans="1:13" ht="15">
      <c r="A459" s="51">
        <v>0.5</v>
      </c>
      <c r="B459" s="185">
        <v>20100</v>
      </c>
      <c r="C459" s="185">
        <v>23000</v>
      </c>
      <c r="D459" s="185">
        <v>25850</v>
      </c>
      <c r="E459" s="185">
        <v>28700</v>
      </c>
      <c r="F459" s="185">
        <v>31000</v>
      </c>
      <c r="G459" s="185">
        <v>33300</v>
      </c>
      <c r="H459" s="185">
        <v>35600</v>
      </c>
      <c r="I459" s="185">
        <v>37900</v>
      </c>
      <c r="J459" s="50"/>
      <c r="K459" s="50"/>
      <c r="L459" s="42"/>
      <c r="M459" s="42"/>
    </row>
    <row r="460" spans="1:13" ht="15">
      <c r="A460" s="51">
        <v>0.4</v>
      </c>
      <c r="B460" s="24">
        <f aca="true" t="shared" si="246" ref="B460:I460">B459*0.8</f>
        <v>16080</v>
      </c>
      <c r="C460" s="24">
        <f t="shared" si="246"/>
        <v>18400</v>
      </c>
      <c r="D460" s="24">
        <f t="shared" si="246"/>
        <v>20680</v>
      </c>
      <c r="E460" s="24">
        <f t="shared" si="246"/>
        <v>22960</v>
      </c>
      <c r="F460" s="24">
        <f t="shared" si="246"/>
        <v>24800</v>
      </c>
      <c r="G460" s="24">
        <f t="shared" si="246"/>
        <v>26640</v>
      </c>
      <c r="H460" s="24">
        <f t="shared" si="246"/>
        <v>28480</v>
      </c>
      <c r="I460" s="24">
        <f t="shared" si="246"/>
        <v>30320</v>
      </c>
      <c r="J460" s="47"/>
      <c r="K460" s="47"/>
      <c r="L460" s="42"/>
      <c r="M460" s="42"/>
    </row>
    <row r="461" spans="1:13" ht="15">
      <c r="A461" s="51">
        <v>0.3</v>
      </c>
      <c r="B461" s="24">
        <f>B459*0.6</f>
        <v>12060</v>
      </c>
      <c r="C461" s="24">
        <f aca="true" t="shared" si="247" ref="C461:I461">C459*0.6</f>
        <v>13800</v>
      </c>
      <c r="D461" s="24">
        <f t="shared" si="247"/>
        <v>15510</v>
      </c>
      <c r="E461" s="24">
        <f t="shared" si="247"/>
        <v>17220</v>
      </c>
      <c r="F461" s="24">
        <f t="shared" si="247"/>
        <v>18600</v>
      </c>
      <c r="G461" s="24">
        <f t="shared" si="247"/>
        <v>19980</v>
      </c>
      <c r="H461" s="24">
        <f t="shared" si="247"/>
        <v>21360</v>
      </c>
      <c r="I461" s="24">
        <f t="shared" si="247"/>
        <v>22740</v>
      </c>
      <c r="J461" s="47"/>
      <c r="K461" s="47"/>
      <c r="L461" s="42"/>
      <c r="M461" s="42"/>
    </row>
    <row r="462" spans="1:13" ht="15">
      <c r="A462" s="51">
        <v>0.2</v>
      </c>
      <c r="B462" s="24">
        <f aca="true" t="shared" si="248" ref="B462:I462">B459*0.4</f>
        <v>8040</v>
      </c>
      <c r="C462" s="24">
        <f t="shared" si="248"/>
        <v>9200</v>
      </c>
      <c r="D462" s="24">
        <f t="shared" si="248"/>
        <v>10340</v>
      </c>
      <c r="E462" s="24">
        <f t="shared" si="248"/>
        <v>11480</v>
      </c>
      <c r="F462" s="24">
        <f t="shared" si="248"/>
        <v>12400</v>
      </c>
      <c r="G462" s="24">
        <f t="shared" si="248"/>
        <v>13320</v>
      </c>
      <c r="H462" s="24">
        <f t="shared" si="248"/>
        <v>14240</v>
      </c>
      <c r="I462" s="24">
        <f t="shared" si="248"/>
        <v>15160</v>
      </c>
      <c r="J462" s="47"/>
      <c r="K462" s="47"/>
      <c r="L462" s="42"/>
      <c r="M462" s="42"/>
    </row>
    <row r="463" spans="1:13" ht="15">
      <c r="A463" s="51">
        <v>0.1</v>
      </c>
      <c r="B463" s="24">
        <f aca="true" t="shared" si="249" ref="B463:I463">B459*0.2</f>
        <v>4020</v>
      </c>
      <c r="C463" s="24">
        <f t="shared" si="249"/>
        <v>4600</v>
      </c>
      <c r="D463" s="24">
        <f t="shared" si="249"/>
        <v>5170</v>
      </c>
      <c r="E463" s="24">
        <f t="shared" si="249"/>
        <v>5740</v>
      </c>
      <c r="F463" s="24">
        <f t="shared" si="249"/>
        <v>6200</v>
      </c>
      <c r="G463" s="24">
        <f t="shared" si="249"/>
        <v>6660</v>
      </c>
      <c r="H463" s="24">
        <f t="shared" si="249"/>
        <v>7120</v>
      </c>
      <c r="I463" s="24">
        <f t="shared" si="249"/>
        <v>7580</v>
      </c>
      <c r="J463" s="47"/>
      <c r="K463" s="47"/>
      <c r="L463" s="42"/>
      <c r="M463" s="42"/>
    </row>
    <row r="464" spans="1:13" ht="15">
      <c r="A464" s="51"/>
      <c r="B464" s="24"/>
      <c r="C464" s="24"/>
      <c r="D464" s="24"/>
      <c r="E464" s="24"/>
      <c r="F464" s="24"/>
      <c r="G464" s="24"/>
      <c r="H464" s="24"/>
      <c r="I464" s="24"/>
      <c r="J464" s="44"/>
      <c r="K464" s="44"/>
      <c r="L464" s="42"/>
      <c r="M464" s="42"/>
    </row>
    <row r="465" spans="1:13" ht="15">
      <c r="A465" s="57" t="s">
        <v>229</v>
      </c>
      <c r="B465" s="54"/>
      <c r="C465" s="54"/>
      <c r="D465" s="54"/>
      <c r="E465" s="54"/>
      <c r="F465" s="54"/>
      <c r="G465" s="54"/>
      <c r="H465" s="54"/>
      <c r="I465" s="24"/>
      <c r="J465" s="47"/>
      <c r="K465" s="47"/>
      <c r="L465" s="42"/>
      <c r="M465" s="42"/>
    </row>
    <row r="466" spans="1:13" ht="15">
      <c r="A466" s="51">
        <v>0.6</v>
      </c>
      <c r="B466" s="54">
        <f aca="true" t="shared" si="250" ref="B466:I466">B467*1.2</f>
        <v>25200.000000000004</v>
      </c>
      <c r="C466" s="54">
        <f>C467*1.2</f>
        <v>28800</v>
      </c>
      <c r="D466" s="54">
        <f t="shared" si="250"/>
        <v>32400.000000000004</v>
      </c>
      <c r="E466" s="54">
        <f t="shared" si="250"/>
        <v>35940.00000000001</v>
      </c>
      <c r="F466" s="54">
        <f t="shared" si="250"/>
        <v>38820.00000000001</v>
      </c>
      <c r="G466" s="54">
        <f t="shared" si="250"/>
        <v>41700.00000000001</v>
      </c>
      <c r="H466" s="54">
        <f t="shared" si="250"/>
        <v>44580.00000000001</v>
      </c>
      <c r="I466" s="24">
        <f t="shared" si="250"/>
        <v>47460.00000000001</v>
      </c>
      <c r="J466" s="47"/>
      <c r="K466" s="47"/>
      <c r="L466" s="42"/>
      <c r="M466" s="42"/>
    </row>
    <row r="467" spans="1:13" ht="15">
      <c r="A467" s="51">
        <v>0.5</v>
      </c>
      <c r="B467" s="185">
        <v>21000</v>
      </c>
      <c r="C467" s="185">
        <v>24000</v>
      </c>
      <c r="D467" s="185">
        <v>27000</v>
      </c>
      <c r="E467" s="185">
        <v>29950</v>
      </c>
      <c r="F467" s="185">
        <v>32350</v>
      </c>
      <c r="G467" s="185">
        <v>34750</v>
      </c>
      <c r="H467" s="185">
        <v>37150</v>
      </c>
      <c r="I467" s="185">
        <v>39550</v>
      </c>
      <c r="J467" s="47"/>
      <c r="K467" s="47"/>
      <c r="L467" s="42"/>
      <c r="M467" s="42"/>
    </row>
    <row r="468" spans="1:13" ht="15">
      <c r="A468" s="51">
        <v>0.4</v>
      </c>
      <c r="B468" s="54">
        <f aca="true" t="shared" si="251" ref="B468:I468">B467*0.8</f>
        <v>16800</v>
      </c>
      <c r="C468" s="54">
        <f t="shared" si="251"/>
        <v>19200</v>
      </c>
      <c r="D468" s="54">
        <f t="shared" si="251"/>
        <v>21600</v>
      </c>
      <c r="E468" s="54">
        <f t="shared" si="251"/>
        <v>23960</v>
      </c>
      <c r="F468" s="54">
        <f t="shared" si="251"/>
        <v>25880</v>
      </c>
      <c r="G468" s="54">
        <f t="shared" si="251"/>
        <v>27800</v>
      </c>
      <c r="H468" s="54">
        <f t="shared" si="251"/>
        <v>29720</v>
      </c>
      <c r="I468" s="24">
        <f t="shared" si="251"/>
        <v>31640</v>
      </c>
      <c r="J468" s="47"/>
      <c r="K468" s="47"/>
      <c r="L468" s="42"/>
      <c r="M468" s="42"/>
    </row>
    <row r="469" spans="1:13" ht="15">
      <c r="A469" s="51">
        <v>0.3</v>
      </c>
      <c r="B469" s="54">
        <f>B467*0.6</f>
        <v>12600</v>
      </c>
      <c r="C469" s="54">
        <f aca="true" t="shared" si="252" ref="C469:I469">C467*0.6</f>
        <v>14400</v>
      </c>
      <c r="D469" s="54">
        <f t="shared" si="252"/>
        <v>16200</v>
      </c>
      <c r="E469" s="54">
        <f t="shared" si="252"/>
        <v>17970</v>
      </c>
      <c r="F469" s="54">
        <f t="shared" si="252"/>
        <v>19410</v>
      </c>
      <c r="G469" s="54">
        <f t="shared" si="252"/>
        <v>20850</v>
      </c>
      <c r="H469" s="54">
        <f t="shared" si="252"/>
        <v>22290</v>
      </c>
      <c r="I469" s="24">
        <f t="shared" si="252"/>
        <v>23730</v>
      </c>
      <c r="J469" s="47"/>
      <c r="K469" s="47"/>
      <c r="L469" s="42"/>
      <c r="M469" s="42"/>
    </row>
    <row r="470" spans="1:13" ht="15">
      <c r="A470" s="51">
        <v>0.2</v>
      </c>
      <c r="B470" s="54">
        <f aca="true" t="shared" si="253" ref="B470:I470">B467*0.4</f>
        <v>8400</v>
      </c>
      <c r="C470" s="54">
        <f t="shared" si="253"/>
        <v>9600</v>
      </c>
      <c r="D470" s="54">
        <f t="shared" si="253"/>
        <v>10800</v>
      </c>
      <c r="E470" s="54">
        <f t="shared" si="253"/>
        <v>11980</v>
      </c>
      <c r="F470" s="54">
        <f t="shared" si="253"/>
        <v>12940</v>
      </c>
      <c r="G470" s="54">
        <f t="shared" si="253"/>
        <v>13900</v>
      </c>
      <c r="H470" s="54">
        <f t="shared" si="253"/>
        <v>14860</v>
      </c>
      <c r="I470" s="24">
        <f t="shared" si="253"/>
        <v>15820</v>
      </c>
      <c r="J470" s="47"/>
      <c r="K470" s="47"/>
      <c r="L470" s="42"/>
      <c r="M470" s="42"/>
    </row>
    <row r="471" spans="1:13" ht="15">
      <c r="A471" s="51">
        <v>0.1</v>
      </c>
      <c r="B471" s="54">
        <f aca="true" t="shared" si="254" ref="B471:I471">B467*0.2</f>
        <v>4200</v>
      </c>
      <c r="C471" s="54">
        <f t="shared" si="254"/>
        <v>4800</v>
      </c>
      <c r="D471" s="54">
        <f t="shared" si="254"/>
        <v>5400</v>
      </c>
      <c r="E471" s="54">
        <f t="shared" si="254"/>
        <v>5990</v>
      </c>
      <c r="F471" s="54">
        <f t="shared" si="254"/>
        <v>6470</v>
      </c>
      <c r="G471" s="54">
        <f t="shared" si="254"/>
        <v>6950</v>
      </c>
      <c r="H471" s="54">
        <f t="shared" si="254"/>
        <v>7430</v>
      </c>
      <c r="I471" s="24">
        <f t="shared" si="254"/>
        <v>7910</v>
      </c>
      <c r="J471" s="47"/>
      <c r="K471" s="47"/>
      <c r="L471" s="42"/>
      <c r="M471" s="42"/>
    </row>
    <row r="472" spans="1:13" ht="15">
      <c r="A472" s="44"/>
      <c r="B472" s="50"/>
      <c r="C472" s="50"/>
      <c r="D472" s="50"/>
      <c r="E472" s="50"/>
      <c r="F472" s="50"/>
      <c r="G472" s="50"/>
      <c r="H472" s="50"/>
      <c r="I472" s="50"/>
      <c r="J472" s="44"/>
      <c r="K472" s="44"/>
      <c r="L472" s="42"/>
      <c r="M472" s="42"/>
    </row>
    <row r="473" spans="1:13" ht="15.75">
      <c r="A473" s="32" t="s">
        <v>46</v>
      </c>
      <c r="B473" s="24"/>
      <c r="C473" s="24"/>
      <c r="D473" s="24"/>
      <c r="E473" s="24"/>
      <c r="F473" s="24"/>
      <c r="G473" s="24"/>
      <c r="H473" s="24"/>
      <c r="I473" s="24"/>
      <c r="J473" s="44"/>
      <c r="K473" s="44"/>
      <c r="L473" s="42"/>
      <c r="M473" s="42"/>
    </row>
    <row r="474" spans="1:13" ht="15">
      <c r="A474" s="42" t="s">
        <v>230</v>
      </c>
      <c r="B474" s="50"/>
      <c r="C474" s="50"/>
      <c r="D474" s="50"/>
      <c r="E474" s="50"/>
      <c r="F474" s="50"/>
      <c r="G474" s="50"/>
      <c r="H474" s="50"/>
      <c r="I474" s="50"/>
      <c r="J474" s="44"/>
      <c r="K474" s="44"/>
      <c r="L474" s="42"/>
      <c r="M474" s="42"/>
    </row>
    <row r="475" spans="1:13" ht="15">
      <c r="A475" s="48" t="s">
        <v>70</v>
      </c>
      <c r="B475" s="24">
        <f>(B478*2.4)</f>
        <v>48720</v>
      </c>
      <c r="C475" s="24">
        <f aca="true" t="shared" si="255" ref="C475:I475">(C478*2.4)</f>
        <v>55680</v>
      </c>
      <c r="D475" s="24">
        <f t="shared" si="255"/>
        <v>62640</v>
      </c>
      <c r="E475" s="24">
        <f t="shared" si="255"/>
        <v>69600</v>
      </c>
      <c r="F475" s="24">
        <f t="shared" si="255"/>
        <v>75240</v>
      </c>
      <c r="G475" s="24">
        <f t="shared" si="255"/>
        <v>80760</v>
      </c>
      <c r="H475" s="24">
        <f t="shared" si="255"/>
        <v>86400</v>
      </c>
      <c r="I475" s="24">
        <f t="shared" si="255"/>
        <v>91920</v>
      </c>
      <c r="J475" s="47"/>
      <c r="K475" s="47"/>
      <c r="L475" s="42"/>
      <c r="M475" s="42"/>
    </row>
    <row r="476" spans="1:13" ht="15">
      <c r="A476" s="49">
        <v>0.8</v>
      </c>
      <c r="B476" s="185">
        <v>32500</v>
      </c>
      <c r="C476" s="185">
        <v>37150</v>
      </c>
      <c r="D476" s="185">
        <v>41800</v>
      </c>
      <c r="E476" s="185">
        <v>46400</v>
      </c>
      <c r="F476" s="185">
        <v>50150</v>
      </c>
      <c r="G476" s="185">
        <v>53850</v>
      </c>
      <c r="H476" s="185">
        <v>57550</v>
      </c>
      <c r="I476" s="185">
        <v>61250</v>
      </c>
      <c r="J476" s="50"/>
      <c r="K476" s="50"/>
      <c r="L476" s="42"/>
      <c r="M476" s="42"/>
    </row>
    <row r="477" spans="1:13" ht="15">
      <c r="A477" s="51">
        <v>0.6</v>
      </c>
      <c r="B477" s="24">
        <f aca="true" t="shared" si="256" ref="B477:I477">B478*1.2</f>
        <v>24360.000000000004</v>
      </c>
      <c r="C477" s="24">
        <f t="shared" si="256"/>
        <v>27840.000000000004</v>
      </c>
      <c r="D477" s="24">
        <f t="shared" si="256"/>
        <v>31320.000000000004</v>
      </c>
      <c r="E477" s="24">
        <f t="shared" si="256"/>
        <v>34800.00000000001</v>
      </c>
      <c r="F477" s="24">
        <f t="shared" si="256"/>
        <v>37620.00000000001</v>
      </c>
      <c r="G477" s="24">
        <f t="shared" si="256"/>
        <v>40380.00000000001</v>
      </c>
      <c r="H477" s="24">
        <f t="shared" si="256"/>
        <v>43200.00000000001</v>
      </c>
      <c r="I477" s="24">
        <f t="shared" si="256"/>
        <v>45960.00000000001</v>
      </c>
      <c r="J477" s="47"/>
      <c r="K477" s="47"/>
      <c r="L477" s="42"/>
      <c r="M477" s="42"/>
    </row>
    <row r="478" spans="1:13" ht="15">
      <c r="A478" s="51">
        <v>0.5</v>
      </c>
      <c r="B478" s="185">
        <v>20300</v>
      </c>
      <c r="C478" s="185">
        <v>23200</v>
      </c>
      <c r="D478" s="185">
        <v>26100</v>
      </c>
      <c r="E478" s="185">
        <v>29000</v>
      </c>
      <c r="F478" s="185">
        <v>31350</v>
      </c>
      <c r="G478" s="185">
        <v>33650</v>
      </c>
      <c r="H478" s="185">
        <v>36000</v>
      </c>
      <c r="I478" s="185">
        <v>38300</v>
      </c>
      <c r="J478" s="50"/>
      <c r="K478" s="50"/>
      <c r="L478" s="42"/>
      <c r="M478" s="42"/>
    </row>
    <row r="479" spans="1:13" ht="15">
      <c r="A479" s="51">
        <v>0.4</v>
      </c>
      <c r="B479" s="24">
        <f aca="true" t="shared" si="257" ref="B479:I479">B478*0.8</f>
        <v>16240</v>
      </c>
      <c r="C479" s="24">
        <f t="shared" si="257"/>
        <v>18560</v>
      </c>
      <c r="D479" s="24">
        <f t="shared" si="257"/>
        <v>20880</v>
      </c>
      <c r="E479" s="24">
        <f t="shared" si="257"/>
        <v>23200</v>
      </c>
      <c r="F479" s="24">
        <f t="shared" si="257"/>
        <v>25080</v>
      </c>
      <c r="G479" s="24">
        <f t="shared" si="257"/>
        <v>26920</v>
      </c>
      <c r="H479" s="24">
        <f t="shared" si="257"/>
        <v>28800</v>
      </c>
      <c r="I479" s="24">
        <f t="shared" si="257"/>
        <v>30640</v>
      </c>
      <c r="J479" s="47"/>
      <c r="K479" s="47"/>
      <c r="L479" s="42"/>
      <c r="M479" s="42"/>
    </row>
    <row r="480" spans="1:13" ht="15">
      <c r="A480" s="51">
        <v>0.3</v>
      </c>
      <c r="B480" s="24">
        <f>B478*0.6</f>
        <v>12180</v>
      </c>
      <c r="C480" s="24">
        <f aca="true" t="shared" si="258" ref="C480:I480">C478*0.6</f>
        <v>13920</v>
      </c>
      <c r="D480" s="24">
        <f t="shared" si="258"/>
        <v>15660</v>
      </c>
      <c r="E480" s="24">
        <f t="shared" si="258"/>
        <v>17400</v>
      </c>
      <c r="F480" s="24">
        <f t="shared" si="258"/>
        <v>18810</v>
      </c>
      <c r="G480" s="24">
        <f t="shared" si="258"/>
        <v>20190</v>
      </c>
      <c r="H480" s="24">
        <f t="shared" si="258"/>
        <v>21600</v>
      </c>
      <c r="I480" s="24">
        <f t="shared" si="258"/>
        <v>22980</v>
      </c>
      <c r="J480" s="47"/>
      <c r="K480" s="47"/>
      <c r="L480" s="42"/>
      <c r="M480" s="42"/>
    </row>
    <row r="481" spans="1:13" ht="15">
      <c r="A481" s="51">
        <v>0.2</v>
      </c>
      <c r="B481" s="24">
        <f aca="true" t="shared" si="259" ref="B481:I481">B478*0.4</f>
        <v>8120</v>
      </c>
      <c r="C481" s="24">
        <f t="shared" si="259"/>
        <v>9280</v>
      </c>
      <c r="D481" s="24">
        <f t="shared" si="259"/>
        <v>10440</v>
      </c>
      <c r="E481" s="24">
        <f t="shared" si="259"/>
        <v>11600</v>
      </c>
      <c r="F481" s="24">
        <f t="shared" si="259"/>
        <v>12540</v>
      </c>
      <c r="G481" s="24">
        <f t="shared" si="259"/>
        <v>13460</v>
      </c>
      <c r="H481" s="24">
        <f t="shared" si="259"/>
        <v>14400</v>
      </c>
      <c r="I481" s="24">
        <f t="shared" si="259"/>
        <v>15320</v>
      </c>
      <c r="J481" s="47"/>
      <c r="K481" s="47"/>
      <c r="L481" s="42"/>
      <c r="M481" s="42"/>
    </row>
    <row r="482" spans="1:13" ht="15">
      <c r="A482" s="51">
        <v>0.1</v>
      </c>
      <c r="B482" s="24">
        <f aca="true" t="shared" si="260" ref="B482:I482">B478*0.2</f>
        <v>4060</v>
      </c>
      <c r="C482" s="24">
        <f t="shared" si="260"/>
        <v>4640</v>
      </c>
      <c r="D482" s="24">
        <f t="shared" si="260"/>
        <v>5220</v>
      </c>
      <c r="E482" s="24">
        <f t="shared" si="260"/>
        <v>5800</v>
      </c>
      <c r="F482" s="24">
        <f t="shared" si="260"/>
        <v>6270</v>
      </c>
      <c r="G482" s="24">
        <f t="shared" si="260"/>
        <v>6730</v>
      </c>
      <c r="H482" s="24">
        <f t="shared" si="260"/>
        <v>7200</v>
      </c>
      <c r="I482" s="24">
        <f t="shared" si="260"/>
        <v>7660</v>
      </c>
      <c r="J482" s="47"/>
      <c r="K482" s="47"/>
      <c r="L482" s="42"/>
      <c r="M482" s="42"/>
    </row>
    <row r="483" spans="1:13" ht="15">
      <c r="A483" s="51"/>
      <c r="B483" s="24"/>
      <c r="C483" s="24"/>
      <c r="D483" s="24"/>
      <c r="E483" s="24"/>
      <c r="F483" s="24"/>
      <c r="G483" s="24"/>
      <c r="H483" s="24"/>
      <c r="I483" s="24"/>
      <c r="J483" s="44"/>
      <c r="K483" s="44"/>
      <c r="L483" s="42"/>
      <c r="M483" s="42"/>
    </row>
    <row r="484" spans="1:13" ht="15">
      <c r="A484" s="57" t="s">
        <v>229</v>
      </c>
      <c r="B484" s="54"/>
      <c r="C484" s="54"/>
      <c r="D484" s="54"/>
      <c r="E484" s="54"/>
      <c r="F484" s="54"/>
      <c r="G484" s="54"/>
      <c r="H484" s="54"/>
      <c r="I484" s="24"/>
      <c r="J484" s="47"/>
      <c r="K484" s="47"/>
      <c r="L484" s="42"/>
      <c r="M484" s="42"/>
    </row>
    <row r="485" spans="1:13" ht="15">
      <c r="A485" s="51">
        <v>0.6</v>
      </c>
      <c r="B485" s="54">
        <f aca="true" t="shared" si="261" ref="B485:I485">B486*1.2</f>
        <v>24780.000000000004</v>
      </c>
      <c r="C485" s="54">
        <f>C486*1.2</f>
        <v>28320</v>
      </c>
      <c r="D485" s="54">
        <f t="shared" si="261"/>
        <v>31860.000000000004</v>
      </c>
      <c r="E485" s="54">
        <f t="shared" si="261"/>
        <v>35400.00000000001</v>
      </c>
      <c r="F485" s="54">
        <f t="shared" si="261"/>
        <v>38280.00000000001</v>
      </c>
      <c r="G485" s="54">
        <f t="shared" si="261"/>
        <v>41100.00000000001</v>
      </c>
      <c r="H485" s="54">
        <f t="shared" si="261"/>
        <v>43920.00000000001</v>
      </c>
      <c r="I485" s="24">
        <f t="shared" si="261"/>
        <v>46740.00000000001</v>
      </c>
      <c r="J485" s="47"/>
      <c r="K485" s="47"/>
      <c r="L485" s="42"/>
      <c r="M485" s="42"/>
    </row>
    <row r="486" spans="1:13" ht="15">
      <c r="A486" s="51">
        <v>0.5</v>
      </c>
      <c r="B486" s="185">
        <v>20650</v>
      </c>
      <c r="C486" s="185">
        <v>23600</v>
      </c>
      <c r="D486" s="185">
        <v>26550</v>
      </c>
      <c r="E486" s="185">
        <v>29500</v>
      </c>
      <c r="F486" s="185">
        <v>31900</v>
      </c>
      <c r="G486" s="185">
        <v>34250</v>
      </c>
      <c r="H486" s="185">
        <v>36600</v>
      </c>
      <c r="I486" s="185">
        <v>38950</v>
      </c>
      <c r="J486" s="47"/>
      <c r="K486" s="47"/>
      <c r="L486" s="42"/>
      <c r="M486" s="42"/>
    </row>
    <row r="487" spans="1:13" ht="15">
      <c r="A487" s="51">
        <v>0.4</v>
      </c>
      <c r="B487" s="54">
        <f aca="true" t="shared" si="262" ref="B487:I487">B486*0.8</f>
        <v>16520</v>
      </c>
      <c r="C487" s="54">
        <f t="shared" si="262"/>
        <v>18880</v>
      </c>
      <c r="D487" s="54">
        <f t="shared" si="262"/>
        <v>21240</v>
      </c>
      <c r="E487" s="54">
        <f t="shared" si="262"/>
        <v>23600</v>
      </c>
      <c r="F487" s="54">
        <f t="shared" si="262"/>
        <v>25520</v>
      </c>
      <c r="G487" s="54">
        <f t="shared" si="262"/>
        <v>27400</v>
      </c>
      <c r="H487" s="54">
        <f t="shared" si="262"/>
        <v>29280</v>
      </c>
      <c r="I487" s="24">
        <f t="shared" si="262"/>
        <v>31160</v>
      </c>
      <c r="J487" s="47"/>
      <c r="K487" s="47"/>
      <c r="L487" s="42"/>
      <c r="M487" s="42"/>
    </row>
    <row r="488" spans="1:13" ht="15">
      <c r="A488" s="51">
        <v>0.3</v>
      </c>
      <c r="B488" s="54">
        <f>B486*0.6</f>
        <v>12390</v>
      </c>
      <c r="C488" s="54">
        <f aca="true" t="shared" si="263" ref="C488:I488">C486*0.6</f>
        <v>14160</v>
      </c>
      <c r="D488" s="54">
        <f t="shared" si="263"/>
        <v>15930</v>
      </c>
      <c r="E488" s="54">
        <f t="shared" si="263"/>
        <v>17700</v>
      </c>
      <c r="F488" s="54">
        <f t="shared" si="263"/>
        <v>19140</v>
      </c>
      <c r="G488" s="54">
        <f t="shared" si="263"/>
        <v>20550</v>
      </c>
      <c r="H488" s="54">
        <f t="shared" si="263"/>
        <v>21960</v>
      </c>
      <c r="I488" s="24">
        <f t="shared" si="263"/>
        <v>23370</v>
      </c>
      <c r="J488" s="47"/>
      <c r="K488" s="47"/>
      <c r="L488" s="42"/>
      <c r="M488" s="42"/>
    </row>
    <row r="489" spans="1:13" ht="15">
      <c r="A489" s="51">
        <v>0.2</v>
      </c>
      <c r="B489" s="54">
        <f aca="true" t="shared" si="264" ref="B489:I489">B486*0.4</f>
        <v>8260</v>
      </c>
      <c r="C489" s="54">
        <f t="shared" si="264"/>
        <v>9440</v>
      </c>
      <c r="D489" s="54">
        <f t="shared" si="264"/>
        <v>10620</v>
      </c>
      <c r="E489" s="54">
        <f t="shared" si="264"/>
        <v>11800</v>
      </c>
      <c r="F489" s="54">
        <f t="shared" si="264"/>
        <v>12760</v>
      </c>
      <c r="G489" s="54">
        <f t="shared" si="264"/>
        <v>13700</v>
      </c>
      <c r="H489" s="54">
        <f t="shared" si="264"/>
        <v>14640</v>
      </c>
      <c r="I489" s="24">
        <f t="shared" si="264"/>
        <v>15580</v>
      </c>
      <c r="J489" s="47"/>
      <c r="K489" s="47"/>
      <c r="L489" s="42"/>
      <c r="M489" s="42"/>
    </row>
    <row r="490" spans="1:13" ht="15">
      <c r="A490" s="51">
        <v>0.1</v>
      </c>
      <c r="B490" s="54">
        <f aca="true" t="shared" si="265" ref="B490:I490">B486*0.2</f>
        <v>4130</v>
      </c>
      <c r="C490" s="54">
        <f t="shared" si="265"/>
        <v>4720</v>
      </c>
      <c r="D490" s="54">
        <f t="shared" si="265"/>
        <v>5310</v>
      </c>
      <c r="E490" s="54">
        <f t="shared" si="265"/>
        <v>5900</v>
      </c>
      <c r="F490" s="54">
        <f t="shared" si="265"/>
        <v>6380</v>
      </c>
      <c r="G490" s="54">
        <f t="shared" si="265"/>
        <v>6850</v>
      </c>
      <c r="H490" s="54">
        <f t="shared" si="265"/>
        <v>7320</v>
      </c>
      <c r="I490" s="24">
        <f t="shared" si="265"/>
        <v>7790</v>
      </c>
      <c r="J490" s="47"/>
      <c r="K490" s="47"/>
      <c r="L490" s="42"/>
      <c r="M490" s="42"/>
    </row>
    <row r="491" spans="1:13" ht="15">
      <c r="A491" s="44"/>
      <c r="B491" s="50"/>
      <c r="C491" s="50"/>
      <c r="D491" s="50"/>
      <c r="E491" s="50"/>
      <c r="F491" s="50"/>
      <c r="G491" s="50"/>
      <c r="H491" s="50"/>
      <c r="I491" s="50"/>
      <c r="J491" s="44"/>
      <c r="K491" s="44"/>
      <c r="L491" s="42"/>
      <c r="M491" s="42"/>
    </row>
    <row r="492" spans="1:13" ht="15.75">
      <c r="A492" s="32" t="s">
        <v>185</v>
      </c>
      <c r="B492" s="24"/>
      <c r="C492" s="24"/>
      <c r="D492" s="24"/>
      <c r="E492" s="24"/>
      <c r="F492" s="24"/>
      <c r="G492" s="24"/>
      <c r="H492" s="24"/>
      <c r="I492" s="24"/>
      <c r="J492" s="44"/>
      <c r="K492" s="44"/>
      <c r="L492" s="42"/>
      <c r="M492" s="42"/>
    </row>
    <row r="493" spans="1:13" ht="15">
      <c r="A493" s="42" t="s">
        <v>230</v>
      </c>
      <c r="B493" s="50"/>
      <c r="C493" s="50"/>
      <c r="D493" s="50"/>
      <c r="E493" s="50"/>
      <c r="F493" s="50"/>
      <c r="G493" s="50"/>
      <c r="H493" s="50"/>
      <c r="I493" s="50"/>
      <c r="J493" s="44"/>
      <c r="K493" s="44"/>
      <c r="L493" s="42"/>
      <c r="M493" s="42"/>
    </row>
    <row r="494" spans="1:13" ht="15">
      <c r="A494" s="48" t="s">
        <v>70</v>
      </c>
      <c r="B494" s="24">
        <f>(B497*2.4)</f>
        <v>48240</v>
      </c>
      <c r="C494" s="24">
        <f aca="true" t="shared" si="266" ref="C494:I494">(C497*2.4)</f>
        <v>55200</v>
      </c>
      <c r="D494" s="24">
        <f t="shared" si="266"/>
        <v>62040</v>
      </c>
      <c r="E494" s="24">
        <f t="shared" si="266"/>
        <v>68880</v>
      </c>
      <c r="F494" s="24">
        <f t="shared" si="266"/>
        <v>74400</v>
      </c>
      <c r="G494" s="24">
        <f t="shared" si="266"/>
        <v>79920</v>
      </c>
      <c r="H494" s="24">
        <f t="shared" si="266"/>
        <v>85440</v>
      </c>
      <c r="I494" s="24">
        <f t="shared" si="266"/>
        <v>90960</v>
      </c>
      <c r="J494" s="47"/>
      <c r="K494" s="47"/>
      <c r="L494" s="42"/>
      <c r="M494" s="42"/>
    </row>
    <row r="495" spans="1:13" ht="15">
      <c r="A495" s="49">
        <v>0.8</v>
      </c>
      <c r="B495" s="185">
        <v>32150</v>
      </c>
      <c r="C495" s="185">
        <v>36750</v>
      </c>
      <c r="D495" s="185">
        <v>41350</v>
      </c>
      <c r="E495" s="185">
        <v>45900</v>
      </c>
      <c r="F495" s="185">
        <v>49600</v>
      </c>
      <c r="G495" s="185">
        <v>53250</v>
      </c>
      <c r="H495" s="185">
        <v>56950</v>
      </c>
      <c r="I495" s="185">
        <v>60600</v>
      </c>
      <c r="J495" s="50"/>
      <c r="K495" s="50"/>
      <c r="L495" s="42"/>
      <c r="M495" s="42"/>
    </row>
    <row r="496" spans="1:13" ht="15">
      <c r="A496" s="51">
        <v>0.6</v>
      </c>
      <c r="B496" s="24">
        <f aca="true" t="shared" si="267" ref="B496:I496">B497*1.2</f>
        <v>24120.000000000004</v>
      </c>
      <c r="C496" s="24">
        <f t="shared" si="267"/>
        <v>27600.000000000004</v>
      </c>
      <c r="D496" s="24">
        <f t="shared" si="267"/>
        <v>31020.000000000004</v>
      </c>
      <c r="E496" s="24">
        <f t="shared" si="267"/>
        <v>34440.00000000001</v>
      </c>
      <c r="F496" s="24">
        <f t="shared" si="267"/>
        <v>37200.00000000001</v>
      </c>
      <c r="G496" s="24">
        <f t="shared" si="267"/>
        <v>39960.00000000001</v>
      </c>
      <c r="H496" s="24">
        <f t="shared" si="267"/>
        <v>42720.00000000001</v>
      </c>
      <c r="I496" s="24">
        <f t="shared" si="267"/>
        <v>45480.00000000001</v>
      </c>
      <c r="J496" s="47"/>
      <c r="K496" s="47"/>
      <c r="L496" s="42"/>
      <c r="M496" s="42"/>
    </row>
    <row r="497" spans="1:13" ht="15">
      <c r="A497" s="51">
        <v>0.5</v>
      </c>
      <c r="B497" s="185">
        <v>20100</v>
      </c>
      <c r="C497" s="185">
        <v>23000</v>
      </c>
      <c r="D497" s="185">
        <v>25850</v>
      </c>
      <c r="E497" s="185">
        <v>28700</v>
      </c>
      <c r="F497" s="185">
        <v>31000</v>
      </c>
      <c r="G497" s="185">
        <v>33300</v>
      </c>
      <c r="H497" s="185">
        <v>35600</v>
      </c>
      <c r="I497" s="185">
        <v>37900</v>
      </c>
      <c r="J497" s="50"/>
      <c r="K497" s="50"/>
      <c r="L497" s="42"/>
      <c r="M497" s="42"/>
    </row>
    <row r="498" spans="1:13" ht="15">
      <c r="A498" s="51">
        <v>0.4</v>
      </c>
      <c r="B498" s="24">
        <f aca="true" t="shared" si="268" ref="B498:I498">B497*0.8</f>
        <v>16080</v>
      </c>
      <c r="C498" s="24">
        <f t="shared" si="268"/>
        <v>18400</v>
      </c>
      <c r="D498" s="24">
        <f t="shared" si="268"/>
        <v>20680</v>
      </c>
      <c r="E498" s="24">
        <f t="shared" si="268"/>
        <v>22960</v>
      </c>
      <c r="F498" s="24">
        <f t="shared" si="268"/>
        <v>24800</v>
      </c>
      <c r="G498" s="24">
        <f t="shared" si="268"/>
        <v>26640</v>
      </c>
      <c r="H498" s="24">
        <f t="shared" si="268"/>
        <v>28480</v>
      </c>
      <c r="I498" s="24">
        <f t="shared" si="268"/>
        <v>30320</v>
      </c>
      <c r="J498" s="47"/>
      <c r="K498" s="47"/>
      <c r="L498" s="42"/>
      <c r="M498" s="42"/>
    </row>
    <row r="499" spans="1:13" ht="15">
      <c r="A499" s="51">
        <v>0.3</v>
      </c>
      <c r="B499" s="24">
        <f>B497*0.6</f>
        <v>12060</v>
      </c>
      <c r="C499" s="24">
        <f aca="true" t="shared" si="269" ref="C499:I499">C497*0.6</f>
        <v>13800</v>
      </c>
      <c r="D499" s="24">
        <f t="shared" si="269"/>
        <v>15510</v>
      </c>
      <c r="E499" s="24">
        <f t="shared" si="269"/>
        <v>17220</v>
      </c>
      <c r="F499" s="24">
        <f t="shared" si="269"/>
        <v>18600</v>
      </c>
      <c r="G499" s="24">
        <f t="shared" si="269"/>
        <v>19980</v>
      </c>
      <c r="H499" s="24">
        <f t="shared" si="269"/>
        <v>21360</v>
      </c>
      <c r="I499" s="24">
        <f t="shared" si="269"/>
        <v>22740</v>
      </c>
      <c r="J499" s="47"/>
      <c r="K499" s="47"/>
      <c r="L499" s="42"/>
      <c r="M499" s="42"/>
    </row>
    <row r="500" spans="1:13" ht="15">
      <c r="A500" s="51">
        <v>0.2</v>
      </c>
      <c r="B500" s="24">
        <f aca="true" t="shared" si="270" ref="B500:I500">B497*0.4</f>
        <v>8040</v>
      </c>
      <c r="C500" s="24">
        <f t="shared" si="270"/>
        <v>9200</v>
      </c>
      <c r="D500" s="24">
        <f t="shared" si="270"/>
        <v>10340</v>
      </c>
      <c r="E500" s="24">
        <f t="shared" si="270"/>
        <v>11480</v>
      </c>
      <c r="F500" s="24">
        <f t="shared" si="270"/>
        <v>12400</v>
      </c>
      <c r="G500" s="24">
        <f t="shared" si="270"/>
        <v>13320</v>
      </c>
      <c r="H500" s="24">
        <f t="shared" si="270"/>
        <v>14240</v>
      </c>
      <c r="I500" s="24">
        <f t="shared" si="270"/>
        <v>15160</v>
      </c>
      <c r="J500" s="47"/>
      <c r="K500" s="47"/>
      <c r="L500" s="42"/>
      <c r="M500" s="42"/>
    </row>
    <row r="501" spans="1:13" ht="15">
      <c r="A501" s="51">
        <v>0.1</v>
      </c>
      <c r="B501" s="24">
        <f aca="true" t="shared" si="271" ref="B501:I501">B497*0.2</f>
        <v>4020</v>
      </c>
      <c r="C501" s="24">
        <f t="shared" si="271"/>
        <v>4600</v>
      </c>
      <c r="D501" s="24">
        <f t="shared" si="271"/>
        <v>5170</v>
      </c>
      <c r="E501" s="24">
        <f t="shared" si="271"/>
        <v>5740</v>
      </c>
      <c r="F501" s="24">
        <f t="shared" si="271"/>
        <v>6200</v>
      </c>
      <c r="G501" s="24">
        <f t="shared" si="271"/>
        <v>6660</v>
      </c>
      <c r="H501" s="24">
        <f t="shared" si="271"/>
        <v>7120</v>
      </c>
      <c r="I501" s="24">
        <f t="shared" si="271"/>
        <v>7580</v>
      </c>
      <c r="J501" s="47"/>
      <c r="K501" s="47"/>
      <c r="L501" s="42"/>
      <c r="M501" s="42"/>
    </row>
    <row r="502" spans="1:13" ht="15">
      <c r="A502" s="51"/>
      <c r="B502" s="24"/>
      <c r="C502" s="24"/>
      <c r="D502" s="24"/>
      <c r="E502" s="24"/>
      <c r="F502" s="24"/>
      <c r="G502" s="24"/>
      <c r="H502" s="24"/>
      <c r="I502" s="24"/>
      <c r="J502" s="44"/>
      <c r="K502" s="44"/>
      <c r="L502" s="42"/>
      <c r="M502" s="42"/>
    </row>
    <row r="503" spans="1:13" ht="15.75">
      <c r="A503" s="149" t="s">
        <v>371</v>
      </c>
      <c r="B503" s="24"/>
      <c r="C503" s="24"/>
      <c r="D503" s="24"/>
      <c r="E503" s="24"/>
      <c r="F503" s="24"/>
      <c r="G503" s="24"/>
      <c r="H503" s="24"/>
      <c r="I503" s="24"/>
      <c r="J503" s="44"/>
      <c r="K503" s="44"/>
      <c r="L503" s="42"/>
      <c r="M503" s="42"/>
    </row>
    <row r="504" spans="1:13" ht="15">
      <c r="A504" s="42" t="s">
        <v>230</v>
      </c>
      <c r="B504" s="50"/>
      <c r="C504" s="50"/>
      <c r="D504" s="50"/>
      <c r="E504" s="50"/>
      <c r="F504" s="50"/>
      <c r="G504" s="50"/>
      <c r="H504" s="50"/>
      <c r="I504" s="50"/>
      <c r="J504" s="44"/>
      <c r="K504" s="44"/>
      <c r="L504" s="42"/>
      <c r="M504" s="42"/>
    </row>
    <row r="505" spans="1:13" ht="15">
      <c r="A505" s="48" t="s">
        <v>70</v>
      </c>
      <c r="B505" s="24">
        <f>(B508*2.4)</f>
        <v>48240</v>
      </c>
      <c r="C505" s="24">
        <f aca="true" t="shared" si="272" ref="C505:I505">(C508*2.4)</f>
        <v>55200</v>
      </c>
      <c r="D505" s="24">
        <f t="shared" si="272"/>
        <v>62040</v>
      </c>
      <c r="E505" s="24">
        <f t="shared" si="272"/>
        <v>68880</v>
      </c>
      <c r="F505" s="24">
        <f t="shared" si="272"/>
        <v>74400</v>
      </c>
      <c r="G505" s="24">
        <f t="shared" si="272"/>
        <v>79920</v>
      </c>
      <c r="H505" s="24">
        <f t="shared" si="272"/>
        <v>85440</v>
      </c>
      <c r="I505" s="24">
        <f t="shared" si="272"/>
        <v>90960</v>
      </c>
      <c r="J505" s="47"/>
      <c r="K505" s="47"/>
      <c r="L505" s="42"/>
      <c r="M505" s="42"/>
    </row>
    <row r="506" spans="1:13" ht="15">
      <c r="A506" s="49">
        <v>0.8</v>
      </c>
      <c r="B506" s="185">
        <v>32150</v>
      </c>
      <c r="C506" s="185">
        <v>36750</v>
      </c>
      <c r="D506" s="185">
        <v>41350</v>
      </c>
      <c r="E506" s="185">
        <v>45900</v>
      </c>
      <c r="F506" s="185">
        <v>49600</v>
      </c>
      <c r="G506" s="185">
        <v>53250</v>
      </c>
      <c r="H506" s="185">
        <v>56950</v>
      </c>
      <c r="I506" s="185">
        <v>60600</v>
      </c>
      <c r="J506" s="50"/>
      <c r="K506" s="50"/>
      <c r="L506" s="42"/>
      <c r="M506" s="42"/>
    </row>
    <row r="507" spans="1:13" ht="15">
      <c r="A507" s="51">
        <v>0.6</v>
      </c>
      <c r="B507" s="24">
        <f aca="true" t="shared" si="273" ref="B507:I507">B508*1.2</f>
        <v>24120.000000000004</v>
      </c>
      <c r="C507" s="24">
        <f t="shared" si="273"/>
        <v>27600.000000000004</v>
      </c>
      <c r="D507" s="24">
        <f t="shared" si="273"/>
        <v>31020.000000000004</v>
      </c>
      <c r="E507" s="24">
        <f t="shared" si="273"/>
        <v>34440.00000000001</v>
      </c>
      <c r="F507" s="24">
        <f t="shared" si="273"/>
        <v>37200.00000000001</v>
      </c>
      <c r="G507" s="24">
        <f t="shared" si="273"/>
        <v>39960.00000000001</v>
      </c>
      <c r="H507" s="24">
        <f t="shared" si="273"/>
        <v>42720.00000000001</v>
      </c>
      <c r="I507" s="24">
        <f t="shared" si="273"/>
        <v>45480.00000000001</v>
      </c>
      <c r="J507" s="47"/>
      <c r="K507" s="47"/>
      <c r="L507" s="42"/>
      <c r="M507" s="42"/>
    </row>
    <row r="508" spans="1:13" ht="15">
      <c r="A508" s="51">
        <v>0.5</v>
      </c>
      <c r="B508" s="185">
        <v>20100</v>
      </c>
      <c r="C508" s="185">
        <v>23000</v>
      </c>
      <c r="D508" s="185">
        <v>25850</v>
      </c>
      <c r="E508" s="185">
        <v>28700</v>
      </c>
      <c r="F508" s="185">
        <v>31000</v>
      </c>
      <c r="G508" s="185">
        <v>33300</v>
      </c>
      <c r="H508" s="185">
        <v>35600</v>
      </c>
      <c r="I508" s="185">
        <v>37900</v>
      </c>
      <c r="J508" s="50"/>
      <c r="K508" s="50"/>
      <c r="L508" s="42"/>
      <c r="M508" s="42"/>
    </row>
    <row r="509" spans="1:13" ht="15">
      <c r="A509" s="51">
        <v>0.4</v>
      </c>
      <c r="B509" s="24">
        <f aca="true" t="shared" si="274" ref="B509:I509">B508*0.8</f>
        <v>16080</v>
      </c>
      <c r="C509" s="24">
        <f t="shared" si="274"/>
        <v>18400</v>
      </c>
      <c r="D509" s="24">
        <f t="shared" si="274"/>
        <v>20680</v>
      </c>
      <c r="E509" s="24">
        <f t="shared" si="274"/>
        <v>22960</v>
      </c>
      <c r="F509" s="24">
        <f t="shared" si="274"/>
        <v>24800</v>
      </c>
      <c r="G509" s="24">
        <f t="shared" si="274"/>
        <v>26640</v>
      </c>
      <c r="H509" s="24">
        <f t="shared" si="274"/>
        <v>28480</v>
      </c>
      <c r="I509" s="24">
        <f t="shared" si="274"/>
        <v>30320</v>
      </c>
      <c r="J509" s="47"/>
      <c r="K509" s="47"/>
      <c r="L509" s="42"/>
      <c r="M509" s="42"/>
    </row>
    <row r="510" spans="1:13" ht="15">
      <c r="A510" s="51">
        <v>0.3</v>
      </c>
      <c r="B510" s="24">
        <f>B508*0.6</f>
        <v>12060</v>
      </c>
      <c r="C510" s="24">
        <f aca="true" t="shared" si="275" ref="C510:I510">C508*0.6</f>
        <v>13800</v>
      </c>
      <c r="D510" s="24">
        <f t="shared" si="275"/>
        <v>15510</v>
      </c>
      <c r="E510" s="24">
        <f t="shared" si="275"/>
        <v>17220</v>
      </c>
      <c r="F510" s="24">
        <f t="shared" si="275"/>
        <v>18600</v>
      </c>
      <c r="G510" s="24">
        <f t="shared" si="275"/>
        <v>19980</v>
      </c>
      <c r="H510" s="24">
        <f t="shared" si="275"/>
        <v>21360</v>
      </c>
      <c r="I510" s="24">
        <f t="shared" si="275"/>
        <v>22740</v>
      </c>
      <c r="J510" s="47"/>
      <c r="K510" s="47"/>
      <c r="L510" s="42"/>
      <c r="M510" s="42"/>
    </row>
    <row r="511" spans="1:13" ht="15">
      <c r="A511" s="51">
        <v>0.2</v>
      </c>
      <c r="B511" s="24">
        <f aca="true" t="shared" si="276" ref="B511:I511">B508*0.4</f>
        <v>8040</v>
      </c>
      <c r="C511" s="24">
        <f t="shared" si="276"/>
        <v>9200</v>
      </c>
      <c r="D511" s="24">
        <f t="shared" si="276"/>
        <v>10340</v>
      </c>
      <c r="E511" s="24">
        <f t="shared" si="276"/>
        <v>11480</v>
      </c>
      <c r="F511" s="24">
        <f t="shared" si="276"/>
        <v>12400</v>
      </c>
      <c r="G511" s="24">
        <f t="shared" si="276"/>
        <v>13320</v>
      </c>
      <c r="H511" s="24">
        <f t="shared" si="276"/>
        <v>14240</v>
      </c>
      <c r="I511" s="24">
        <f t="shared" si="276"/>
        <v>15160</v>
      </c>
      <c r="J511" s="47"/>
      <c r="K511" s="47"/>
      <c r="L511" s="42"/>
      <c r="M511" s="42"/>
    </row>
    <row r="512" spans="1:13" ht="15">
      <c r="A512" s="51">
        <v>0.1</v>
      </c>
      <c r="B512" s="24">
        <f aca="true" t="shared" si="277" ref="B512:I512">B508*0.2</f>
        <v>4020</v>
      </c>
      <c r="C512" s="24">
        <f t="shared" si="277"/>
        <v>4600</v>
      </c>
      <c r="D512" s="24">
        <f t="shared" si="277"/>
        <v>5170</v>
      </c>
      <c r="E512" s="24">
        <f t="shared" si="277"/>
        <v>5740</v>
      </c>
      <c r="F512" s="24">
        <f t="shared" si="277"/>
        <v>6200</v>
      </c>
      <c r="G512" s="24">
        <f t="shared" si="277"/>
        <v>6660</v>
      </c>
      <c r="H512" s="24">
        <f t="shared" si="277"/>
        <v>7120</v>
      </c>
      <c r="I512" s="24">
        <f t="shared" si="277"/>
        <v>7580</v>
      </c>
      <c r="J512" s="47"/>
      <c r="K512" s="47"/>
      <c r="L512" s="42"/>
      <c r="M512" s="42"/>
    </row>
    <row r="513" spans="1:13" ht="15">
      <c r="A513" s="51"/>
      <c r="B513" s="24"/>
      <c r="C513" s="24"/>
      <c r="D513" s="24"/>
      <c r="E513" s="24"/>
      <c r="F513" s="24"/>
      <c r="G513" s="24"/>
      <c r="H513" s="24"/>
      <c r="I513" s="24"/>
      <c r="J513" s="44"/>
      <c r="K513" s="44"/>
      <c r="L513" s="42"/>
      <c r="M513" s="42"/>
    </row>
    <row r="514" spans="1:13" ht="15">
      <c r="A514" s="57" t="s">
        <v>229</v>
      </c>
      <c r="B514" s="54"/>
      <c r="C514" s="54"/>
      <c r="D514" s="54"/>
      <c r="E514" s="54"/>
      <c r="F514" s="54"/>
      <c r="G514" s="54"/>
      <c r="H514" s="54"/>
      <c r="I514" s="24"/>
      <c r="J514" s="47"/>
      <c r="K514" s="47"/>
      <c r="L514" s="42"/>
      <c r="M514" s="42"/>
    </row>
    <row r="515" spans="1:13" ht="15">
      <c r="A515" s="51">
        <v>0.6</v>
      </c>
      <c r="B515" s="54">
        <f aca="true" t="shared" si="278" ref="B515:I515">B516*1.2</f>
        <v>24360.000000000004</v>
      </c>
      <c r="C515" s="54">
        <f>C516*1.2</f>
        <v>27840</v>
      </c>
      <c r="D515" s="54">
        <f t="shared" si="278"/>
        <v>31320.000000000004</v>
      </c>
      <c r="E515" s="54">
        <f t="shared" si="278"/>
        <v>34800.00000000001</v>
      </c>
      <c r="F515" s="54">
        <f t="shared" si="278"/>
        <v>37620.00000000001</v>
      </c>
      <c r="G515" s="54">
        <f t="shared" si="278"/>
        <v>40380.00000000001</v>
      </c>
      <c r="H515" s="54">
        <f t="shared" si="278"/>
        <v>43200.00000000001</v>
      </c>
      <c r="I515" s="24">
        <f t="shared" si="278"/>
        <v>45960.00000000001</v>
      </c>
      <c r="J515" s="47"/>
      <c r="K515" s="47"/>
      <c r="L515" s="42"/>
      <c r="M515" s="42"/>
    </row>
    <row r="516" spans="1:13" ht="15">
      <c r="A516" s="51">
        <v>0.5</v>
      </c>
      <c r="B516" s="185">
        <v>20300</v>
      </c>
      <c r="C516" s="185">
        <v>23200</v>
      </c>
      <c r="D516" s="185">
        <v>26100</v>
      </c>
      <c r="E516" s="185">
        <v>29000</v>
      </c>
      <c r="F516" s="185">
        <v>31350</v>
      </c>
      <c r="G516" s="185">
        <v>33650</v>
      </c>
      <c r="H516" s="185">
        <v>36000</v>
      </c>
      <c r="I516" s="185">
        <v>38300</v>
      </c>
      <c r="J516" s="47"/>
      <c r="K516" s="47"/>
      <c r="L516" s="42"/>
      <c r="M516" s="42"/>
    </row>
    <row r="517" spans="1:13" ht="15">
      <c r="A517" s="51">
        <v>0.4</v>
      </c>
      <c r="B517" s="54">
        <f aca="true" t="shared" si="279" ref="B517:I517">B516*0.8</f>
        <v>16240</v>
      </c>
      <c r="C517" s="54">
        <f t="shared" si="279"/>
        <v>18560</v>
      </c>
      <c r="D517" s="54">
        <f t="shared" si="279"/>
        <v>20880</v>
      </c>
      <c r="E517" s="54">
        <f t="shared" si="279"/>
        <v>23200</v>
      </c>
      <c r="F517" s="54">
        <f t="shared" si="279"/>
        <v>25080</v>
      </c>
      <c r="G517" s="54">
        <f t="shared" si="279"/>
        <v>26920</v>
      </c>
      <c r="H517" s="54">
        <f t="shared" si="279"/>
        <v>28800</v>
      </c>
      <c r="I517" s="24">
        <f t="shared" si="279"/>
        <v>30640</v>
      </c>
      <c r="J517" s="47"/>
      <c r="K517" s="47"/>
      <c r="L517" s="42"/>
      <c r="M517" s="42"/>
    </row>
    <row r="518" spans="1:13" ht="15">
      <c r="A518" s="51">
        <v>0.3</v>
      </c>
      <c r="B518" s="54">
        <f>B516*0.6</f>
        <v>12180</v>
      </c>
      <c r="C518" s="54">
        <f aca="true" t="shared" si="280" ref="C518:I518">C516*0.6</f>
        <v>13920</v>
      </c>
      <c r="D518" s="54">
        <f t="shared" si="280"/>
        <v>15660</v>
      </c>
      <c r="E518" s="54">
        <f t="shared" si="280"/>
        <v>17400</v>
      </c>
      <c r="F518" s="54">
        <f t="shared" si="280"/>
        <v>18810</v>
      </c>
      <c r="G518" s="54">
        <f t="shared" si="280"/>
        <v>20190</v>
      </c>
      <c r="H518" s="54">
        <f t="shared" si="280"/>
        <v>21600</v>
      </c>
      <c r="I518" s="24">
        <f t="shared" si="280"/>
        <v>22980</v>
      </c>
      <c r="J518" s="47"/>
      <c r="K518" s="47"/>
      <c r="L518" s="42"/>
      <c r="M518" s="42"/>
    </row>
    <row r="519" spans="1:13" ht="15">
      <c r="A519" s="51">
        <v>0.2</v>
      </c>
      <c r="B519" s="54">
        <f aca="true" t="shared" si="281" ref="B519:I519">B516*0.4</f>
        <v>8120</v>
      </c>
      <c r="C519" s="54">
        <f t="shared" si="281"/>
        <v>9280</v>
      </c>
      <c r="D519" s="54">
        <f t="shared" si="281"/>
        <v>10440</v>
      </c>
      <c r="E519" s="54">
        <f t="shared" si="281"/>
        <v>11600</v>
      </c>
      <c r="F519" s="54">
        <f t="shared" si="281"/>
        <v>12540</v>
      </c>
      <c r="G519" s="54">
        <f t="shared" si="281"/>
        <v>13460</v>
      </c>
      <c r="H519" s="54">
        <f t="shared" si="281"/>
        <v>14400</v>
      </c>
      <c r="I519" s="24">
        <f t="shared" si="281"/>
        <v>15320</v>
      </c>
      <c r="J519" s="47"/>
      <c r="K519" s="47"/>
      <c r="L519" s="42"/>
      <c r="M519" s="42"/>
    </row>
    <row r="520" spans="1:13" ht="15">
      <c r="A520" s="51">
        <v>0.1</v>
      </c>
      <c r="B520" s="54">
        <f aca="true" t="shared" si="282" ref="B520:I520">B516*0.2</f>
        <v>4060</v>
      </c>
      <c r="C520" s="54">
        <f t="shared" si="282"/>
        <v>4640</v>
      </c>
      <c r="D520" s="54">
        <f t="shared" si="282"/>
        <v>5220</v>
      </c>
      <c r="E520" s="54">
        <f t="shared" si="282"/>
        <v>5800</v>
      </c>
      <c r="F520" s="54">
        <f t="shared" si="282"/>
        <v>6270</v>
      </c>
      <c r="G520" s="54">
        <f t="shared" si="282"/>
        <v>6730</v>
      </c>
      <c r="H520" s="54">
        <f t="shared" si="282"/>
        <v>7200</v>
      </c>
      <c r="I520" s="24">
        <f t="shared" si="282"/>
        <v>7660</v>
      </c>
      <c r="J520" s="47"/>
      <c r="K520" s="47"/>
      <c r="L520" s="42"/>
      <c r="M520" s="42"/>
    </row>
    <row r="521" spans="1:13" ht="15">
      <c r="A521" s="44"/>
      <c r="B521" s="50"/>
      <c r="C521" s="50"/>
      <c r="D521" s="50"/>
      <c r="E521" s="50"/>
      <c r="F521" s="50"/>
      <c r="G521" s="50"/>
      <c r="H521" s="50"/>
      <c r="I521" s="50"/>
      <c r="J521" s="44"/>
      <c r="K521" s="44"/>
      <c r="L521" s="42"/>
      <c r="M521" s="42"/>
    </row>
    <row r="522" spans="1:11" ht="15.75">
      <c r="A522" s="6" t="s">
        <v>47</v>
      </c>
      <c r="B522" s="20"/>
      <c r="C522" s="20"/>
      <c r="D522" s="20"/>
      <c r="E522" s="20"/>
      <c r="F522" s="20"/>
      <c r="G522" s="20"/>
      <c r="H522" s="20"/>
      <c r="I522" s="20"/>
      <c r="J522" s="41"/>
      <c r="K522" s="41"/>
    </row>
    <row r="523" spans="1:13" ht="15">
      <c r="A523" s="42" t="s">
        <v>230</v>
      </c>
      <c r="B523" s="50"/>
      <c r="C523" s="50"/>
      <c r="D523" s="50"/>
      <c r="E523" s="50"/>
      <c r="F523" s="50"/>
      <c r="G523" s="50"/>
      <c r="H523" s="50"/>
      <c r="I523" s="50"/>
      <c r="J523" s="44"/>
      <c r="K523" s="44"/>
      <c r="L523" s="42"/>
      <c r="M523" s="42"/>
    </row>
    <row r="524" spans="1:11" ht="15">
      <c r="A524" s="48" t="s">
        <v>70</v>
      </c>
      <c r="B524" s="24">
        <f>(B527*2.4)</f>
        <v>52200</v>
      </c>
      <c r="C524" s="24">
        <f aca="true" t="shared" si="283" ref="C524:I524">(C527*2.4)</f>
        <v>59640</v>
      </c>
      <c r="D524" s="24">
        <f t="shared" si="283"/>
        <v>67080</v>
      </c>
      <c r="E524" s="24">
        <f t="shared" si="283"/>
        <v>74520</v>
      </c>
      <c r="F524" s="24">
        <f t="shared" si="283"/>
        <v>80520</v>
      </c>
      <c r="G524" s="24">
        <f t="shared" si="283"/>
        <v>86520</v>
      </c>
      <c r="H524" s="24">
        <f t="shared" si="283"/>
        <v>92520</v>
      </c>
      <c r="I524" s="24">
        <f t="shared" si="283"/>
        <v>98400</v>
      </c>
      <c r="J524" s="47"/>
      <c r="K524" s="47"/>
    </row>
    <row r="525" spans="1:11" ht="15">
      <c r="A525" s="49">
        <v>0.8</v>
      </c>
      <c r="B525" s="185">
        <v>34800</v>
      </c>
      <c r="C525" s="185">
        <v>39800</v>
      </c>
      <c r="D525" s="185">
        <v>44750</v>
      </c>
      <c r="E525" s="185">
        <v>49700</v>
      </c>
      <c r="F525" s="185">
        <v>53700</v>
      </c>
      <c r="G525" s="185">
        <v>57700</v>
      </c>
      <c r="H525" s="185">
        <v>61650</v>
      </c>
      <c r="I525" s="185">
        <v>65650</v>
      </c>
      <c r="J525" s="50"/>
      <c r="K525" s="50"/>
    </row>
    <row r="526" spans="1:11" ht="15">
      <c r="A526" s="51">
        <v>0.6</v>
      </c>
      <c r="B526" s="24">
        <f aca="true" t="shared" si="284" ref="B526:I526">B527*1.2</f>
        <v>26100.000000000004</v>
      </c>
      <c r="C526" s="24">
        <f t="shared" si="284"/>
        <v>29820.000000000004</v>
      </c>
      <c r="D526" s="24">
        <f t="shared" si="284"/>
        <v>33540.00000000001</v>
      </c>
      <c r="E526" s="24">
        <f t="shared" si="284"/>
        <v>37260.00000000001</v>
      </c>
      <c r="F526" s="24">
        <f t="shared" si="284"/>
        <v>40260.00000000001</v>
      </c>
      <c r="G526" s="24">
        <f t="shared" si="284"/>
        <v>43260.00000000001</v>
      </c>
      <c r="H526" s="24">
        <f t="shared" si="284"/>
        <v>46260.00000000001</v>
      </c>
      <c r="I526" s="24">
        <f t="shared" si="284"/>
        <v>49200.00000000001</v>
      </c>
      <c r="J526" s="47"/>
      <c r="K526" s="47"/>
    </row>
    <row r="527" spans="1:11" ht="15">
      <c r="A527" s="51">
        <v>0.5</v>
      </c>
      <c r="B527" s="185">
        <v>21750</v>
      </c>
      <c r="C527" s="185">
        <v>24850</v>
      </c>
      <c r="D527" s="185">
        <v>27950</v>
      </c>
      <c r="E527" s="185">
        <v>31050</v>
      </c>
      <c r="F527" s="185">
        <v>33550</v>
      </c>
      <c r="G527" s="185">
        <v>36050</v>
      </c>
      <c r="H527" s="185">
        <v>38550</v>
      </c>
      <c r="I527" s="185">
        <v>41000</v>
      </c>
      <c r="J527" s="50"/>
      <c r="K527" s="50"/>
    </row>
    <row r="528" spans="1:11" ht="15">
      <c r="A528" s="51">
        <v>0.4</v>
      </c>
      <c r="B528" s="24">
        <f aca="true" t="shared" si="285" ref="B528:I528">B527*0.8</f>
        <v>17400</v>
      </c>
      <c r="C528" s="24">
        <f t="shared" si="285"/>
        <v>19880</v>
      </c>
      <c r="D528" s="24">
        <f t="shared" si="285"/>
        <v>22360</v>
      </c>
      <c r="E528" s="24">
        <f t="shared" si="285"/>
        <v>24840</v>
      </c>
      <c r="F528" s="24">
        <f t="shared" si="285"/>
        <v>26840</v>
      </c>
      <c r="G528" s="24">
        <f t="shared" si="285"/>
        <v>28840</v>
      </c>
      <c r="H528" s="24">
        <f t="shared" si="285"/>
        <v>30840</v>
      </c>
      <c r="I528" s="24">
        <f t="shared" si="285"/>
        <v>32800</v>
      </c>
      <c r="J528" s="47"/>
      <c r="K528" s="47"/>
    </row>
    <row r="529" spans="1:11" ht="15">
      <c r="A529" s="51">
        <v>0.3</v>
      </c>
      <c r="B529" s="24">
        <f>B527*0.6</f>
        <v>13050</v>
      </c>
      <c r="C529" s="24">
        <f aca="true" t="shared" si="286" ref="C529:I529">C527*0.6</f>
        <v>14910</v>
      </c>
      <c r="D529" s="24">
        <f t="shared" si="286"/>
        <v>16770</v>
      </c>
      <c r="E529" s="24">
        <f t="shared" si="286"/>
        <v>18630</v>
      </c>
      <c r="F529" s="24">
        <f t="shared" si="286"/>
        <v>20130</v>
      </c>
      <c r="G529" s="24">
        <f t="shared" si="286"/>
        <v>21630</v>
      </c>
      <c r="H529" s="24">
        <f t="shared" si="286"/>
        <v>23130</v>
      </c>
      <c r="I529" s="24">
        <f t="shared" si="286"/>
        <v>24600</v>
      </c>
      <c r="J529" s="47"/>
      <c r="K529" s="47"/>
    </row>
    <row r="530" spans="1:11" ht="15">
      <c r="A530" s="51">
        <v>0.2</v>
      </c>
      <c r="B530" s="24">
        <f aca="true" t="shared" si="287" ref="B530:I530">B527*0.4</f>
        <v>8700</v>
      </c>
      <c r="C530" s="24">
        <f t="shared" si="287"/>
        <v>9940</v>
      </c>
      <c r="D530" s="24">
        <f t="shared" si="287"/>
        <v>11180</v>
      </c>
      <c r="E530" s="24">
        <f t="shared" si="287"/>
        <v>12420</v>
      </c>
      <c r="F530" s="24">
        <f t="shared" si="287"/>
        <v>13420</v>
      </c>
      <c r="G530" s="24">
        <f t="shared" si="287"/>
        <v>14420</v>
      </c>
      <c r="H530" s="24">
        <f t="shared" si="287"/>
        <v>15420</v>
      </c>
      <c r="I530" s="24">
        <f t="shared" si="287"/>
        <v>16400</v>
      </c>
      <c r="J530" s="47"/>
      <c r="K530" s="47"/>
    </row>
    <row r="531" spans="1:11" ht="15">
      <c r="A531" s="51">
        <v>0.1</v>
      </c>
      <c r="B531" s="24">
        <f aca="true" t="shared" si="288" ref="B531:I531">B527*0.2</f>
        <v>4350</v>
      </c>
      <c r="C531" s="24">
        <f t="shared" si="288"/>
        <v>4970</v>
      </c>
      <c r="D531" s="24">
        <f t="shared" si="288"/>
        <v>5590</v>
      </c>
      <c r="E531" s="24">
        <f t="shared" si="288"/>
        <v>6210</v>
      </c>
      <c r="F531" s="24">
        <f t="shared" si="288"/>
        <v>6710</v>
      </c>
      <c r="G531" s="24">
        <f t="shared" si="288"/>
        <v>7210</v>
      </c>
      <c r="H531" s="24">
        <f t="shared" si="288"/>
        <v>7710</v>
      </c>
      <c r="I531" s="24">
        <f t="shared" si="288"/>
        <v>8200</v>
      </c>
      <c r="J531" s="47"/>
      <c r="K531" s="47"/>
    </row>
    <row r="532" spans="1:11" ht="15">
      <c r="A532" s="51"/>
      <c r="B532" s="24"/>
      <c r="C532" s="24"/>
      <c r="D532" s="24"/>
      <c r="E532" s="24"/>
      <c r="F532" s="24"/>
      <c r="G532" s="24"/>
      <c r="H532" s="24"/>
      <c r="I532" s="24"/>
      <c r="J532" s="41"/>
      <c r="K532" s="41"/>
    </row>
    <row r="533" spans="1:13" ht="15">
      <c r="A533" s="57" t="s">
        <v>229</v>
      </c>
      <c r="B533" s="54"/>
      <c r="C533" s="54"/>
      <c r="D533" s="54"/>
      <c r="E533" s="54"/>
      <c r="F533" s="54"/>
      <c r="G533" s="54"/>
      <c r="H533" s="54"/>
      <c r="I533" s="24"/>
      <c r="J533" s="47"/>
      <c r="K533" s="47"/>
      <c r="L533" s="42"/>
      <c r="M533" s="42"/>
    </row>
    <row r="534" spans="1:13" ht="15">
      <c r="A534" s="51">
        <v>0.6</v>
      </c>
      <c r="B534" s="54">
        <f aca="true" t="shared" si="289" ref="B534:I534">B535*1.2</f>
        <v>29100.000000000004</v>
      </c>
      <c r="C534" s="54">
        <f>C535*1.2</f>
        <v>33240</v>
      </c>
      <c r="D534" s="54">
        <f t="shared" si="289"/>
        <v>37380.00000000001</v>
      </c>
      <c r="E534" s="54">
        <f t="shared" si="289"/>
        <v>41520.00000000001</v>
      </c>
      <c r="F534" s="54">
        <f t="shared" si="289"/>
        <v>44880.00000000001</v>
      </c>
      <c r="G534" s="54">
        <f t="shared" si="289"/>
        <v>48180.00000000001</v>
      </c>
      <c r="H534" s="54">
        <f t="shared" si="289"/>
        <v>51540.00000000001</v>
      </c>
      <c r="I534" s="24">
        <f t="shared" si="289"/>
        <v>54840.00000000001</v>
      </c>
      <c r="J534" s="47"/>
      <c r="K534" s="47"/>
      <c r="L534" s="42"/>
      <c r="M534" s="42"/>
    </row>
    <row r="535" spans="1:13" ht="15">
      <c r="A535" s="51">
        <v>0.5</v>
      </c>
      <c r="B535" s="185">
        <v>24250</v>
      </c>
      <c r="C535" s="185">
        <v>27700</v>
      </c>
      <c r="D535" s="185">
        <v>31150</v>
      </c>
      <c r="E535" s="185">
        <v>34600</v>
      </c>
      <c r="F535" s="185">
        <v>37400</v>
      </c>
      <c r="G535" s="185">
        <v>40150</v>
      </c>
      <c r="H535" s="185">
        <v>42950</v>
      </c>
      <c r="I535" s="185">
        <v>45700</v>
      </c>
      <c r="J535" s="47"/>
      <c r="K535" s="47"/>
      <c r="L535" s="42"/>
      <c r="M535" s="42"/>
    </row>
    <row r="536" spans="1:13" ht="15">
      <c r="A536" s="51">
        <v>0.4</v>
      </c>
      <c r="B536" s="54">
        <f aca="true" t="shared" si="290" ref="B536:I536">B535*0.8</f>
        <v>19400</v>
      </c>
      <c r="C536" s="54">
        <f t="shared" si="290"/>
        <v>22160</v>
      </c>
      <c r="D536" s="54">
        <f t="shared" si="290"/>
        <v>24920</v>
      </c>
      <c r="E536" s="54">
        <f t="shared" si="290"/>
        <v>27680</v>
      </c>
      <c r="F536" s="54">
        <f t="shared" si="290"/>
        <v>29920</v>
      </c>
      <c r="G536" s="54">
        <f t="shared" si="290"/>
        <v>32120</v>
      </c>
      <c r="H536" s="54">
        <f t="shared" si="290"/>
        <v>34360</v>
      </c>
      <c r="I536" s="24">
        <f t="shared" si="290"/>
        <v>36560</v>
      </c>
      <c r="J536" s="47"/>
      <c r="K536" s="47"/>
      <c r="L536" s="42"/>
      <c r="M536" s="42"/>
    </row>
    <row r="537" spans="1:13" ht="15">
      <c r="A537" s="51">
        <v>0.3</v>
      </c>
      <c r="B537" s="54">
        <f>B535*0.6</f>
        <v>14550</v>
      </c>
      <c r="C537" s="54">
        <f aca="true" t="shared" si="291" ref="C537:I537">C535*0.6</f>
        <v>16620</v>
      </c>
      <c r="D537" s="54">
        <f t="shared" si="291"/>
        <v>18690</v>
      </c>
      <c r="E537" s="54">
        <f t="shared" si="291"/>
        <v>20760</v>
      </c>
      <c r="F537" s="54">
        <f t="shared" si="291"/>
        <v>22440</v>
      </c>
      <c r="G537" s="54">
        <f t="shared" si="291"/>
        <v>24090</v>
      </c>
      <c r="H537" s="54">
        <f t="shared" si="291"/>
        <v>25770</v>
      </c>
      <c r="I537" s="24">
        <f t="shared" si="291"/>
        <v>27420</v>
      </c>
      <c r="J537" s="47"/>
      <c r="K537" s="47"/>
      <c r="L537" s="42"/>
      <c r="M537" s="42"/>
    </row>
    <row r="538" spans="1:13" ht="15">
      <c r="A538" s="51">
        <v>0.2</v>
      </c>
      <c r="B538" s="54">
        <f aca="true" t="shared" si="292" ref="B538:I538">B535*0.4</f>
        <v>9700</v>
      </c>
      <c r="C538" s="54">
        <f t="shared" si="292"/>
        <v>11080</v>
      </c>
      <c r="D538" s="54">
        <f t="shared" si="292"/>
        <v>12460</v>
      </c>
      <c r="E538" s="54">
        <f t="shared" si="292"/>
        <v>13840</v>
      </c>
      <c r="F538" s="54">
        <f t="shared" si="292"/>
        <v>14960</v>
      </c>
      <c r="G538" s="54">
        <f t="shared" si="292"/>
        <v>16060</v>
      </c>
      <c r="H538" s="54">
        <f t="shared" si="292"/>
        <v>17180</v>
      </c>
      <c r="I538" s="24">
        <f t="shared" si="292"/>
        <v>18280</v>
      </c>
      <c r="J538" s="47"/>
      <c r="K538" s="47"/>
      <c r="L538" s="42"/>
      <c r="M538" s="42"/>
    </row>
    <row r="539" spans="1:13" ht="15">
      <c r="A539" s="51">
        <v>0.1</v>
      </c>
      <c r="B539" s="54">
        <f aca="true" t="shared" si="293" ref="B539:I539">B535*0.2</f>
        <v>4850</v>
      </c>
      <c r="C539" s="54">
        <f t="shared" si="293"/>
        <v>5540</v>
      </c>
      <c r="D539" s="54">
        <f t="shared" si="293"/>
        <v>6230</v>
      </c>
      <c r="E539" s="54">
        <f t="shared" si="293"/>
        <v>6920</v>
      </c>
      <c r="F539" s="54">
        <f t="shared" si="293"/>
        <v>7480</v>
      </c>
      <c r="G539" s="54">
        <f t="shared" si="293"/>
        <v>8030</v>
      </c>
      <c r="H539" s="54">
        <f t="shared" si="293"/>
        <v>8590</v>
      </c>
      <c r="I539" s="24">
        <f t="shared" si="293"/>
        <v>9140</v>
      </c>
      <c r="J539" s="47"/>
      <c r="K539" s="47"/>
      <c r="L539" s="42"/>
      <c r="M539" s="42"/>
    </row>
    <row r="540" spans="1:13" ht="15">
      <c r="A540" s="44"/>
      <c r="B540" s="50"/>
      <c r="C540" s="50"/>
      <c r="D540" s="50"/>
      <c r="E540" s="50"/>
      <c r="F540" s="50"/>
      <c r="G540" s="50"/>
      <c r="H540" s="50"/>
      <c r="I540" s="50"/>
      <c r="J540" s="44"/>
      <c r="K540" s="44"/>
      <c r="L540" s="42"/>
      <c r="M540" s="42"/>
    </row>
    <row r="541" spans="1:11" ht="15.75">
      <c r="A541" s="8" t="s">
        <v>63</v>
      </c>
      <c r="B541" s="24"/>
      <c r="C541" s="24"/>
      <c r="D541" s="24"/>
      <c r="E541" s="24"/>
      <c r="F541" s="24"/>
      <c r="G541" s="24"/>
      <c r="H541" s="24"/>
      <c r="I541" s="24"/>
      <c r="J541" s="41"/>
      <c r="K541" s="41"/>
    </row>
    <row r="542" spans="1:13" ht="15">
      <c r="A542" s="42" t="s">
        <v>230</v>
      </c>
      <c r="B542" s="50"/>
      <c r="C542" s="50"/>
      <c r="D542" s="50"/>
      <c r="E542" s="50"/>
      <c r="F542" s="50"/>
      <c r="G542" s="50"/>
      <c r="H542" s="50"/>
      <c r="I542" s="50"/>
      <c r="J542" s="44"/>
      <c r="K542" s="44"/>
      <c r="L542" s="42"/>
      <c r="M542" s="42"/>
    </row>
    <row r="543" spans="1:11" ht="15">
      <c r="A543" s="51" t="s">
        <v>70</v>
      </c>
      <c r="B543" s="24">
        <f>(B546*2.4)</f>
        <v>53160</v>
      </c>
      <c r="C543" s="24">
        <f aca="true" t="shared" si="294" ref="C543:I543">(C546*2.4)</f>
        <v>60720</v>
      </c>
      <c r="D543" s="24">
        <f t="shared" si="294"/>
        <v>68280</v>
      </c>
      <c r="E543" s="24">
        <f t="shared" si="294"/>
        <v>75840</v>
      </c>
      <c r="F543" s="24">
        <f t="shared" si="294"/>
        <v>81960</v>
      </c>
      <c r="G543" s="24">
        <f t="shared" si="294"/>
        <v>88080</v>
      </c>
      <c r="H543" s="24">
        <f t="shared" si="294"/>
        <v>94080</v>
      </c>
      <c r="I543" s="24">
        <f t="shared" si="294"/>
        <v>100200</v>
      </c>
      <c r="J543" s="41"/>
      <c r="K543" s="41"/>
    </row>
    <row r="544" spans="1:11" ht="15">
      <c r="A544" s="49">
        <v>0.8</v>
      </c>
      <c r="B544" s="185">
        <v>35400</v>
      </c>
      <c r="C544" s="185">
        <v>40450</v>
      </c>
      <c r="D544" s="185">
        <v>45500</v>
      </c>
      <c r="E544" s="185">
        <v>50550</v>
      </c>
      <c r="F544" s="185">
        <v>54600</v>
      </c>
      <c r="G544" s="185">
        <v>58650</v>
      </c>
      <c r="H544" s="185">
        <v>62700</v>
      </c>
      <c r="I544" s="185">
        <v>66750</v>
      </c>
      <c r="J544" s="50"/>
      <c r="K544" s="50"/>
    </row>
    <row r="545" spans="1:11" ht="15">
      <c r="A545" s="51">
        <v>0.6</v>
      </c>
      <c r="B545" s="24">
        <f aca="true" t="shared" si="295" ref="B545:I545">B546*1.2</f>
        <v>26580.000000000004</v>
      </c>
      <c r="C545" s="24">
        <f t="shared" si="295"/>
        <v>30360.000000000004</v>
      </c>
      <c r="D545" s="24">
        <f t="shared" si="295"/>
        <v>34140.00000000001</v>
      </c>
      <c r="E545" s="24">
        <f t="shared" si="295"/>
        <v>37920.00000000001</v>
      </c>
      <c r="F545" s="24">
        <f t="shared" si="295"/>
        <v>40980.00000000001</v>
      </c>
      <c r="G545" s="24">
        <f t="shared" si="295"/>
        <v>44040.00000000001</v>
      </c>
      <c r="H545" s="24">
        <f t="shared" si="295"/>
        <v>47040.00000000001</v>
      </c>
      <c r="I545" s="24">
        <f t="shared" si="295"/>
        <v>50100.00000000001</v>
      </c>
      <c r="J545" s="41"/>
      <c r="K545" s="41"/>
    </row>
    <row r="546" spans="1:11" ht="15">
      <c r="A546" s="51">
        <v>0.5</v>
      </c>
      <c r="B546" s="185">
        <v>22150</v>
      </c>
      <c r="C546" s="185">
        <v>25300</v>
      </c>
      <c r="D546" s="185">
        <v>28450</v>
      </c>
      <c r="E546" s="185">
        <v>31600</v>
      </c>
      <c r="F546" s="185">
        <v>34150</v>
      </c>
      <c r="G546" s="185">
        <v>36700</v>
      </c>
      <c r="H546" s="185">
        <v>39200</v>
      </c>
      <c r="I546" s="185">
        <v>41750</v>
      </c>
      <c r="J546" s="50"/>
      <c r="K546" s="50"/>
    </row>
    <row r="547" spans="1:11" ht="15">
      <c r="A547" s="22">
        <v>0.4</v>
      </c>
      <c r="B547" s="24">
        <f aca="true" t="shared" si="296" ref="B547:I547">B546*0.8</f>
        <v>17720</v>
      </c>
      <c r="C547" s="24">
        <f t="shared" si="296"/>
        <v>20240</v>
      </c>
      <c r="D547" s="24">
        <f t="shared" si="296"/>
        <v>22760</v>
      </c>
      <c r="E547" s="24">
        <f t="shared" si="296"/>
        <v>25280</v>
      </c>
      <c r="F547" s="24">
        <f t="shared" si="296"/>
        <v>27320</v>
      </c>
      <c r="G547" s="24">
        <f t="shared" si="296"/>
        <v>29360</v>
      </c>
      <c r="H547" s="24">
        <f t="shared" si="296"/>
        <v>31360</v>
      </c>
      <c r="I547" s="24">
        <f t="shared" si="296"/>
        <v>33400</v>
      </c>
      <c r="J547" s="41"/>
      <c r="K547" s="41"/>
    </row>
    <row r="548" spans="1:11" ht="15">
      <c r="A548" s="53">
        <v>0.3</v>
      </c>
      <c r="B548" s="24">
        <f>B546*0.6</f>
        <v>13290</v>
      </c>
      <c r="C548" s="24">
        <f aca="true" t="shared" si="297" ref="C548:I548">C546*0.6</f>
        <v>15180</v>
      </c>
      <c r="D548" s="24">
        <f t="shared" si="297"/>
        <v>17070</v>
      </c>
      <c r="E548" s="24">
        <f t="shared" si="297"/>
        <v>18960</v>
      </c>
      <c r="F548" s="24">
        <f t="shared" si="297"/>
        <v>20490</v>
      </c>
      <c r="G548" s="24">
        <f t="shared" si="297"/>
        <v>22020</v>
      </c>
      <c r="H548" s="24">
        <f t="shared" si="297"/>
        <v>23520</v>
      </c>
      <c r="I548" s="24">
        <f t="shared" si="297"/>
        <v>25050</v>
      </c>
      <c r="J548" s="47"/>
      <c r="K548" s="47"/>
    </row>
    <row r="549" spans="1:11" ht="15">
      <c r="A549" s="49">
        <v>0.2</v>
      </c>
      <c r="B549" s="24">
        <f aca="true" t="shared" si="298" ref="B549:I549">B546*0.4</f>
        <v>8860</v>
      </c>
      <c r="C549" s="24">
        <f t="shared" si="298"/>
        <v>10120</v>
      </c>
      <c r="D549" s="24">
        <f t="shared" si="298"/>
        <v>11380</v>
      </c>
      <c r="E549" s="24">
        <f t="shared" si="298"/>
        <v>12640</v>
      </c>
      <c r="F549" s="24">
        <f t="shared" si="298"/>
        <v>13660</v>
      </c>
      <c r="G549" s="24">
        <f t="shared" si="298"/>
        <v>14680</v>
      </c>
      <c r="H549" s="24">
        <f t="shared" si="298"/>
        <v>15680</v>
      </c>
      <c r="I549" s="24">
        <f t="shared" si="298"/>
        <v>16700</v>
      </c>
      <c r="J549" s="50"/>
      <c r="K549" s="50"/>
    </row>
    <row r="550" spans="1:11" ht="15">
      <c r="A550" s="51">
        <v>0.1</v>
      </c>
      <c r="B550" s="24">
        <f aca="true" t="shared" si="299" ref="B550:I550">B546*0.2</f>
        <v>4430</v>
      </c>
      <c r="C550" s="24">
        <f t="shared" si="299"/>
        <v>5060</v>
      </c>
      <c r="D550" s="24">
        <f t="shared" si="299"/>
        <v>5690</v>
      </c>
      <c r="E550" s="24">
        <f t="shared" si="299"/>
        <v>6320</v>
      </c>
      <c r="F550" s="24">
        <f t="shared" si="299"/>
        <v>6830</v>
      </c>
      <c r="G550" s="24">
        <f t="shared" si="299"/>
        <v>7340</v>
      </c>
      <c r="H550" s="24">
        <f t="shared" si="299"/>
        <v>7840</v>
      </c>
      <c r="I550" s="24">
        <f t="shared" si="299"/>
        <v>8350</v>
      </c>
      <c r="J550" s="47"/>
      <c r="K550" s="47"/>
    </row>
    <row r="551" spans="1:11" ht="15">
      <c r="A551" s="51"/>
      <c r="B551" s="24"/>
      <c r="C551" s="24"/>
      <c r="D551" s="24"/>
      <c r="E551" s="24"/>
      <c r="F551" s="24"/>
      <c r="G551" s="24"/>
      <c r="H551" s="24"/>
      <c r="I551" s="24"/>
      <c r="J551" s="41"/>
      <c r="K551" s="41"/>
    </row>
    <row r="552" spans="1:13" ht="15">
      <c r="A552" s="57" t="s">
        <v>229</v>
      </c>
      <c r="B552" s="54"/>
      <c r="C552" s="54"/>
      <c r="D552" s="54"/>
      <c r="E552" s="54"/>
      <c r="F552" s="54"/>
      <c r="G552" s="54"/>
      <c r="H552" s="54"/>
      <c r="I552" s="24"/>
      <c r="J552" s="47"/>
      <c r="K552" s="47"/>
      <c r="L552" s="42"/>
      <c r="M552" s="42"/>
    </row>
    <row r="553" spans="1:13" ht="15">
      <c r="A553" s="51">
        <v>0.6</v>
      </c>
      <c r="B553" s="54">
        <f aca="true" t="shared" si="300" ref="B553:I553">B554*1.2</f>
        <v>27360.000000000004</v>
      </c>
      <c r="C553" s="54">
        <f>C554*1.2</f>
        <v>31260</v>
      </c>
      <c r="D553" s="54">
        <f t="shared" si="300"/>
        <v>35160.00000000001</v>
      </c>
      <c r="E553" s="54">
        <f t="shared" si="300"/>
        <v>39060.00000000001</v>
      </c>
      <c r="F553" s="54">
        <f t="shared" si="300"/>
        <v>42240.00000000001</v>
      </c>
      <c r="G553" s="54">
        <f t="shared" si="300"/>
        <v>45360.00000000001</v>
      </c>
      <c r="H553" s="54">
        <f t="shared" si="300"/>
        <v>48480.00000000001</v>
      </c>
      <c r="I553" s="24">
        <f t="shared" si="300"/>
        <v>51600.00000000001</v>
      </c>
      <c r="J553" s="47"/>
      <c r="K553" s="47"/>
      <c r="L553" s="42"/>
      <c r="M553" s="42"/>
    </row>
    <row r="554" spans="1:13" ht="15">
      <c r="A554" s="51">
        <v>0.5</v>
      </c>
      <c r="B554" s="185">
        <v>22800</v>
      </c>
      <c r="C554" s="185">
        <v>26050</v>
      </c>
      <c r="D554" s="185">
        <v>29300</v>
      </c>
      <c r="E554" s="185">
        <v>32550</v>
      </c>
      <c r="F554" s="185">
        <v>35200</v>
      </c>
      <c r="G554" s="185">
        <v>37800</v>
      </c>
      <c r="H554" s="185">
        <v>40400</v>
      </c>
      <c r="I554" s="185">
        <v>43000</v>
      </c>
      <c r="J554" s="47"/>
      <c r="K554" s="47"/>
      <c r="L554" s="42"/>
      <c r="M554" s="42"/>
    </row>
    <row r="555" spans="1:13" ht="15">
      <c r="A555" s="51">
        <v>0.4</v>
      </c>
      <c r="B555" s="54">
        <f aca="true" t="shared" si="301" ref="B555:I555">B554*0.8</f>
        <v>18240</v>
      </c>
      <c r="C555" s="54">
        <f t="shared" si="301"/>
        <v>20840</v>
      </c>
      <c r="D555" s="54">
        <f t="shared" si="301"/>
        <v>23440</v>
      </c>
      <c r="E555" s="54">
        <f t="shared" si="301"/>
        <v>26040</v>
      </c>
      <c r="F555" s="54">
        <f t="shared" si="301"/>
        <v>28160</v>
      </c>
      <c r="G555" s="54">
        <f t="shared" si="301"/>
        <v>30240</v>
      </c>
      <c r="H555" s="54">
        <f t="shared" si="301"/>
        <v>32320</v>
      </c>
      <c r="I555" s="24">
        <f t="shared" si="301"/>
        <v>34400</v>
      </c>
      <c r="J555" s="47"/>
      <c r="K555" s="47"/>
      <c r="L555" s="42"/>
      <c r="M555" s="42"/>
    </row>
    <row r="556" spans="1:13" ht="15">
      <c r="A556" s="51">
        <v>0.3</v>
      </c>
      <c r="B556" s="54">
        <f>B554*0.6</f>
        <v>13680</v>
      </c>
      <c r="C556" s="54">
        <f aca="true" t="shared" si="302" ref="C556:I556">C554*0.6</f>
        <v>15630</v>
      </c>
      <c r="D556" s="54">
        <f t="shared" si="302"/>
        <v>17580</v>
      </c>
      <c r="E556" s="54">
        <f t="shared" si="302"/>
        <v>19530</v>
      </c>
      <c r="F556" s="54">
        <f t="shared" si="302"/>
        <v>21120</v>
      </c>
      <c r="G556" s="54">
        <f t="shared" si="302"/>
        <v>22680</v>
      </c>
      <c r="H556" s="54">
        <f t="shared" si="302"/>
        <v>24240</v>
      </c>
      <c r="I556" s="24">
        <f t="shared" si="302"/>
        <v>25800</v>
      </c>
      <c r="J556" s="47"/>
      <c r="K556" s="47"/>
      <c r="L556" s="42"/>
      <c r="M556" s="42"/>
    </row>
    <row r="557" spans="1:13" ht="15">
      <c r="A557" s="51">
        <v>0.2</v>
      </c>
      <c r="B557" s="54">
        <f aca="true" t="shared" si="303" ref="B557:I557">B554*0.4</f>
        <v>9120</v>
      </c>
      <c r="C557" s="54">
        <f t="shared" si="303"/>
        <v>10420</v>
      </c>
      <c r="D557" s="54">
        <f t="shared" si="303"/>
        <v>11720</v>
      </c>
      <c r="E557" s="54">
        <f t="shared" si="303"/>
        <v>13020</v>
      </c>
      <c r="F557" s="54">
        <f t="shared" si="303"/>
        <v>14080</v>
      </c>
      <c r="G557" s="54">
        <f t="shared" si="303"/>
        <v>15120</v>
      </c>
      <c r="H557" s="54">
        <f t="shared" si="303"/>
        <v>16160</v>
      </c>
      <c r="I557" s="24">
        <f t="shared" si="303"/>
        <v>17200</v>
      </c>
      <c r="J557" s="47"/>
      <c r="K557" s="47"/>
      <c r="L557" s="42"/>
      <c r="M557" s="42"/>
    </row>
    <row r="558" spans="1:13" ht="15">
      <c r="A558" s="51">
        <v>0.1</v>
      </c>
      <c r="B558" s="54">
        <f aca="true" t="shared" si="304" ref="B558:I558">B554*0.2</f>
        <v>4560</v>
      </c>
      <c r="C558" s="54">
        <f t="shared" si="304"/>
        <v>5210</v>
      </c>
      <c r="D558" s="54">
        <f t="shared" si="304"/>
        <v>5860</v>
      </c>
      <c r="E558" s="54">
        <f t="shared" si="304"/>
        <v>6510</v>
      </c>
      <c r="F558" s="54">
        <f t="shared" si="304"/>
        <v>7040</v>
      </c>
      <c r="G558" s="54">
        <f t="shared" si="304"/>
        <v>7560</v>
      </c>
      <c r="H558" s="54">
        <f t="shared" si="304"/>
        <v>8080</v>
      </c>
      <c r="I558" s="24">
        <f t="shared" si="304"/>
        <v>8600</v>
      </c>
      <c r="J558" s="47"/>
      <c r="K558" s="47"/>
      <c r="L558" s="42"/>
      <c r="M558" s="42"/>
    </row>
    <row r="559" spans="1:13" ht="15">
      <c r="A559" s="44"/>
      <c r="B559" s="50"/>
      <c r="C559" s="50"/>
      <c r="D559" s="50"/>
      <c r="E559" s="50"/>
      <c r="F559" s="50"/>
      <c r="G559" s="50"/>
      <c r="H559" s="50"/>
      <c r="I559" s="50"/>
      <c r="J559" s="44"/>
      <c r="K559" s="44"/>
      <c r="L559" s="42"/>
      <c r="M559" s="42"/>
    </row>
    <row r="560" spans="1:11" ht="15.75">
      <c r="A560" s="6" t="s">
        <v>186</v>
      </c>
      <c r="B560" s="20"/>
      <c r="C560" s="20"/>
      <c r="D560" s="20"/>
      <c r="E560" s="20"/>
      <c r="F560" s="20"/>
      <c r="G560" s="20"/>
      <c r="H560" s="20"/>
      <c r="I560" s="20"/>
      <c r="J560" s="41"/>
      <c r="K560" s="41"/>
    </row>
    <row r="561" spans="1:13" ht="15">
      <c r="A561" s="42" t="s">
        <v>230</v>
      </c>
      <c r="B561" s="50"/>
      <c r="C561" s="50"/>
      <c r="D561" s="50"/>
      <c r="E561" s="50"/>
      <c r="F561" s="50"/>
      <c r="G561" s="50"/>
      <c r="H561" s="50"/>
      <c r="I561" s="50"/>
      <c r="J561" s="44"/>
      <c r="K561" s="44"/>
      <c r="L561" s="42"/>
      <c r="M561" s="42"/>
    </row>
    <row r="562" spans="1:13" ht="15">
      <c r="A562" s="48" t="s">
        <v>70</v>
      </c>
      <c r="B562" s="24">
        <f>(B565*2.4)</f>
        <v>48240</v>
      </c>
      <c r="C562" s="24">
        <f aca="true" t="shared" si="305" ref="C562:I562">(C565*2.4)</f>
        <v>55200</v>
      </c>
      <c r="D562" s="24">
        <f t="shared" si="305"/>
        <v>62040</v>
      </c>
      <c r="E562" s="24">
        <f t="shared" si="305"/>
        <v>68880</v>
      </c>
      <c r="F562" s="24">
        <f t="shared" si="305"/>
        <v>74400</v>
      </c>
      <c r="G562" s="24">
        <f t="shared" si="305"/>
        <v>79920</v>
      </c>
      <c r="H562" s="24">
        <f t="shared" si="305"/>
        <v>85440</v>
      </c>
      <c r="I562" s="24">
        <f t="shared" si="305"/>
        <v>90960</v>
      </c>
      <c r="J562" s="47"/>
      <c r="K562" s="47"/>
      <c r="L562" s="42"/>
      <c r="M562" s="42"/>
    </row>
    <row r="563" spans="1:13" ht="15">
      <c r="A563" s="49">
        <v>0.8</v>
      </c>
      <c r="B563" s="185">
        <v>32150</v>
      </c>
      <c r="C563" s="185">
        <v>36750</v>
      </c>
      <c r="D563" s="185">
        <v>41350</v>
      </c>
      <c r="E563" s="185">
        <v>45900</v>
      </c>
      <c r="F563" s="185">
        <v>49600</v>
      </c>
      <c r="G563" s="185">
        <v>53250</v>
      </c>
      <c r="H563" s="185">
        <v>56950</v>
      </c>
      <c r="I563" s="185">
        <v>60600</v>
      </c>
      <c r="J563" s="50"/>
      <c r="K563" s="50"/>
      <c r="L563" s="42"/>
      <c r="M563" s="42"/>
    </row>
    <row r="564" spans="1:13" ht="15">
      <c r="A564" s="51">
        <v>0.6</v>
      </c>
      <c r="B564" s="24">
        <f aca="true" t="shared" si="306" ref="B564:I564">B565*1.2</f>
        <v>24120.000000000004</v>
      </c>
      <c r="C564" s="24">
        <f t="shared" si="306"/>
        <v>27600.000000000004</v>
      </c>
      <c r="D564" s="24">
        <f t="shared" si="306"/>
        <v>31020.000000000004</v>
      </c>
      <c r="E564" s="24">
        <f t="shared" si="306"/>
        <v>34440.00000000001</v>
      </c>
      <c r="F564" s="24">
        <f t="shared" si="306"/>
        <v>37200.00000000001</v>
      </c>
      <c r="G564" s="24">
        <f t="shared" si="306"/>
        <v>39960.00000000001</v>
      </c>
      <c r="H564" s="24">
        <f t="shared" si="306"/>
        <v>42720.00000000001</v>
      </c>
      <c r="I564" s="24">
        <f t="shared" si="306"/>
        <v>45480.00000000001</v>
      </c>
      <c r="J564" s="47"/>
      <c r="K564" s="47"/>
      <c r="L564" s="42"/>
      <c r="M564" s="42"/>
    </row>
    <row r="565" spans="1:13" ht="15">
      <c r="A565" s="51">
        <v>0.5</v>
      </c>
      <c r="B565" s="185">
        <v>20100</v>
      </c>
      <c r="C565" s="185">
        <v>23000</v>
      </c>
      <c r="D565" s="185">
        <v>25850</v>
      </c>
      <c r="E565" s="185">
        <v>28700</v>
      </c>
      <c r="F565" s="185">
        <v>31000</v>
      </c>
      <c r="G565" s="185">
        <v>33300</v>
      </c>
      <c r="H565" s="185">
        <v>35600</v>
      </c>
      <c r="I565" s="185">
        <v>37900</v>
      </c>
      <c r="J565" s="50"/>
      <c r="K565" s="50"/>
      <c r="L565" s="42"/>
      <c r="M565" s="42"/>
    </row>
    <row r="566" spans="1:13" ht="15">
      <c r="A566" s="51">
        <v>0.4</v>
      </c>
      <c r="B566" s="24">
        <f aca="true" t="shared" si="307" ref="B566:I566">B565*0.8</f>
        <v>16080</v>
      </c>
      <c r="C566" s="24">
        <f t="shared" si="307"/>
        <v>18400</v>
      </c>
      <c r="D566" s="24">
        <f t="shared" si="307"/>
        <v>20680</v>
      </c>
      <c r="E566" s="24">
        <f t="shared" si="307"/>
        <v>22960</v>
      </c>
      <c r="F566" s="24">
        <f t="shared" si="307"/>
        <v>24800</v>
      </c>
      <c r="G566" s="24">
        <f t="shared" si="307"/>
        <v>26640</v>
      </c>
      <c r="H566" s="24">
        <f t="shared" si="307"/>
        <v>28480</v>
      </c>
      <c r="I566" s="24">
        <f t="shared" si="307"/>
        <v>30320</v>
      </c>
      <c r="J566" s="47"/>
      <c r="K566" s="47"/>
      <c r="L566" s="42"/>
      <c r="M566" s="42"/>
    </row>
    <row r="567" spans="1:13" ht="15">
      <c r="A567" s="51">
        <v>0.3</v>
      </c>
      <c r="B567" s="24">
        <f>B565*0.6</f>
        <v>12060</v>
      </c>
      <c r="C567" s="24">
        <f aca="true" t="shared" si="308" ref="C567:I567">C565*0.6</f>
        <v>13800</v>
      </c>
      <c r="D567" s="24">
        <f t="shared" si="308"/>
        <v>15510</v>
      </c>
      <c r="E567" s="24">
        <f t="shared" si="308"/>
        <v>17220</v>
      </c>
      <c r="F567" s="24">
        <f t="shared" si="308"/>
        <v>18600</v>
      </c>
      <c r="G567" s="24">
        <f t="shared" si="308"/>
        <v>19980</v>
      </c>
      <c r="H567" s="24">
        <f t="shared" si="308"/>
        <v>21360</v>
      </c>
      <c r="I567" s="24">
        <f t="shared" si="308"/>
        <v>22740</v>
      </c>
      <c r="J567" s="47"/>
      <c r="K567" s="47"/>
      <c r="L567" s="42"/>
      <c r="M567" s="42"/>
    </row>
    <row r="568" spans="1:13" ht="15">
      <c r="A568" s="51">
        <v>0.2</v>
      </c>
      <c r="B568" s="24">
        <f aca="true" t="shared" si="309" ref="B568:I568">B565*0.4</f>
        <v>8040</v>
      </c>
      <c r="C568" s="24">
        <f t="shared" si="309"/>
        <v>9200</v>
      </c>
      <c r="D568" s="24">
        <f t="shared" si="309"/>
        <v>10340</v>
      </c>
      <c r="E568" s="24">
        <f t="shared" si="309"/>
        <v>11480</v>
      </c>
      <c r="F568" s="24">
        <f t="shared" si="309"/>
        <v>12400</v>
      </c>
      <c r="G568" s="24">
        <f t="shared" si="309"/>
        <v>13320</v>
      </c>
      <c r="H568" s="24">
        <f t="shared" si="309"/>
        <v>14240</v>
      </c>
      <c r="I568" s="24">
        <f t="shared" si="309"/>
        <v>15160</v>
      </c>
      <c r="J568" s="47"/>
      <c r="K568" s="47"/>
      <c r="L568" s="42"/>
      <c r="M568" s="42"/>
    </row>
    <row r="569" spans="1:13" ht="15">
      <c r="A569" s="51">
        <v>0.1</v>
      </c>
      <c r="B569" s="24">
        <f aca="true" t="shared" si="310" ref="B569:I569">B565*0.2</f>
        <v>4020</v>
      </c>
      <c r="C569" s="24">
        <f t="shared" si="310"/>
        <v>4600</v>
      </c>
      <c r="D569" s="24">
        <f t="shared" si="310"/>
        <v>5170</v>
      </c>
      <c r="E569" s="24">
        <f t="shared" si="310"/>
        <v>5740</v>
      </c>
      <c r="F569" s="24">
        <f t="shared" si="310"/>
        <v>6200</v>
      </c>
      <c r="G569" s="24">
        <f t="shared" si="310"/>
        <v>6660</v>
      </c>
      <c r="H569" s="24">
        <f t="shared" si="310"/>
        <v>7120</v>
      </c>
      <c r="I569" s="24">
        <f t="shared" si="310"/>
        <v>7580</v>
      </c>
      <c r="J569" s="47"/>
      <c r="K569" s="47"/>
      <c r="L569" s="42"/>
      <c r="M569" s="42"/>
    </row>
    <row r="570" spans="1:11" ht="15">
      <c r="A570" s="51"/>
      <c r="B570" s="24"/>
      <c r="C570" s="24"/>
      <c r="D570" s="24"/>
      <c r="E570" s="24"/>
      <c r="F570" s="24"/>
      <c r="G570" s="24"/>
      <c r="H570" s="24"/>
      <c r="I570" s="24"/>
      <c r="J570" s="47"/>
      <c r="K570" s="47"/>
    </row>
    <row r="571" spans="1:11" ht="15.75">
      <c r="A571" s="147" t="s">
        <v>372</v>
      </c>
      <c r="B571" s="24"/>
      <c r="C571" s="24"/>
      <c r="D571" s="24"/>
      <c r="E571" s="24"/>
      <c r="F571" s="24"/>
      <c r="G571" s="24"/>
      <c r="H571" s="24"/>
      <c r="I571" s="24"/>
      <c r="J571" s="41"/>
      <c r="K571" s="41"/>
    </row>
    <row r="572" spans="1:13" ht="15">
      <c r="A572" s="42" t="s">
        <v>230</v>
      </c>
      <c r="B572" s="50"/>
      <c r="C572" s="50"/>
      <c r="D572" s="50"/>
      <c r="E572" s="50"/>
      <c r="F572" s="50"/>
      <c r="G572" s="50"/>
      <c r="H572" s="50"/>
      <c r="I572" s="50"/>
      <c r="J572" s="44"/>
      <c r="K572" s="44"/>
      <c r="L572" s="42"/>
      <c r="M572" s="42"/>
    </row>
    <row r="573" spans="1:11" ht="15">
      <c r="A573" s="51" t="s">
        <v>70</v>
      </c>
      <c r="B573" s="24">
        <f>(B576*2.4)</f>
        <v>48240</v>
      </c>
      <c r="C573" s="24">
        <f aca="true" t="shared" si="311" ref="C573:I573">(C576*2.4)</f>
        <v>55200</v>
      </c>
      <c r="D573" s="24">
        <f t="shared" si="311"/>
        <v>62040</v>
      </c>
      <c r="E573" s="24">
        <f t="shared" si="311"/>
        <v>68880</v>
      </c>
      <c r="F573" s="24">
        <f t="shared" si="311"/>
        <v>74400</v>
      </c>
      <c r="G573" s="24">
        <f t="shared" si="311"/>
        <v>79920</v>
      </c>
      <c r="H573" s="24">
        <f t="shared" si="311"/>
        <v>85440</v>
      </c>
      <c r="I573" s="24">
        <f t="shared" si="311"/>
        <v>90960</v>
      </c>
      <c r="J573" s="41"/>
      <c r="K573" s="41"/>
    </row>
    <row r="574" spans="1:11" ht="15">
      <c r="A574" s="49">
        <v>0.8</v>
      </c>
      <c r="B574" s="185">
        <v>32150</v>
      </c>
      <c r="C574" s="185">
        <v>36750</v>
      </c>
      <c r="D574" s="185">
        <v>41350</v>
      </c>
      <c r="E574" s="185">
        <v>45900</v>
      </c>
      <c r="F574" s="185">
        <v>49600</v>
      </c>
      <c r="G574" s="185">
        <v>53250</v>
      </c>
      <c r="H574" s="185">
        <v>56950</v>
      </c>
      <c r="I574" s="185">
        <v>60600</v>
      </c>
      <c r="J574" s="50"/>
      <c r="K574" s="50"/>
    </row>
    <row r="575" spans="1:11" ht="15">
      <c r="A575" s="51">
        <v>0.6</v>
      </c>
      <c r="B575" s="24">
        <f aca="true" t="shared" si="312" ref="B575:I575">B576*1.2</f>
        <v>24120.000000000004</v>
      </c>
      <c r="C575" s="24">
        <f t="shared" si="312"/>
        <v>27600.000000000004</v>
      </c>
      <c r="D575" s="24">
        <f t="shared" si="312"/>
        <v>31020.000000000004</v>
      </c>
      <c r="E575" s="24">
        <f t="shared" si="312"/>
        <v>34440.00000000001</v>
      </c>
      <c r="F575" s="24">
        <f t="shared" si="312"/>
        <v>37200.00000000001</v>
      </c>
      <c r="G575" s="24">
        <f t="shared" si="312"/>
        <v>39960.00000000001</v>
      </c>
      <c r="H575" s="24">
        <f t="shared" si="312"/>
        <v>42720.00000000001</v>
      </c>
      <c r="I575" s="24">
        <f t="shared" si="312"/>
        <v>45480.00000000001</v>
      </c>
      <c r="J575" s="41"/>
      <c r="K575" s="41"/>
    </row>
    <row r="576" spans="1:11" ht="15">
      <c r="A576" s="51">
        <v>0.5</v>
      </c>
      <c r="B576" s="185">
        <v>20100</v>
      </c>
      <c r="C576" s="185">
        <v>23000</v>
      </c>
      <c r="D576" s="185">
        <v>25850</v>
      </c>
      <c r="E576" s="185">
        <v>28700</v>
      </c>
      <c r="F576" s="185">
        <v>31000</v>
      </c>
      <c r="G576" s="185">
        <v>33300</v>
      </c>
      <c r="H576" s="185">
        <v>35600</v>
      </c>
      <c r="I576" s="185">
        <v>37900</v>
      </c>
      <c r="J576" s="50"/>
      <c r="K576" s="50"/>
    </row>
    <row r="577" spans="1:11" ht="15">
      <c r="A577" s="22">
        <v>0.4</v>
      </c>
      <c r="B577" s="24">
        <f aca="true" t="shared" si="313" ref="B577:I577">B576*0.8</f>
        <v>16080</v>
      </c>
      <c r="C577" s="24">
        <f t="shared" si="313"/>
        <v>18400</v>
      </c>
      <c r="D577" s="24">
        <f t="shared" si="313"/>
        <v>20680</v>
      </c>
      <c r="E577" s="24">
        <f t="shared" si="313"/>
        <v>22960</v>
      </c>
      <c r="F577" s="24">
        <f t="shared" si="313"/>
        <v>24800</v>
      </c>
      <c r="G577" s="24">
        <f t="shared" si="313"/>
        <v>26640</v>
      </c>
      <c r="H577" s="24">
        <f t="shared" si="313"/>
        <v>28480</v>
      </c>
      <c r="I577" s="24">
        <f t="shared" si="313"/>
        <v>30320</v>
      </c>
      <c r="J577" s="41"/>
      <c r="K577" s="41"/>
    </row>
    <row r="578" spans="1:11" ht="15">
      <c r="A578" s="53">
        <v>0.3</v>
      </c>
      <c r="B578" s="24">
        <f>B576*0.6</f>
        <v>12060</v>
      </c>
      <c r="C578" s="24">
        <f aca="true" t="shared" si="314" ref="C578:I578">C576*0.6</f>
        <v>13800</v>
      </c>
      <c r="D578" s="24">
        <f t="shared" si="314"/>
        <v>15510</v>
      </c>
      <c r="E578" s="24">
        <f t="shared" si="314"/>
        <v>17220</v>
      </c>
      <c r="F578" s="24">
        <f t="shared" si="314"/>
        <v>18600</v>
      </c>
      <c r="G578" s="24">
        <f t="shared" si="314"/>
        <v>19980</v>
      </c>
      <c r="H578" s="24">
        <f t="shared" si="314"/>
        <v>21360</v>
      </c>
      <c r="I578" s="24">
        <f t="shared" si="314"/>
        <v>22740</v>
      </c>
      <c r="J578" s="47"/>
      <c r="K578" s="47"/>
    </row>
    <row r="579" spans="1:11" ht="15">
      <c r="A579" s="49">
        <v>0.2</v>
      </c>
      <c r="B579" s="24">
        <f aca="true" t="shared" si="315" ref="B579:I579">B576*0.4</f>
        <v>8040</v>
      </c>
      <c r="C579" s="24">
        <f t="shared" si="315"/>
        <v>9200</v>
      </c>
      <c r="D579" s="24">
        <f t="shared" si="315"/>
        <v>10340</v>
      </c>
      <c r="E579" s="24">
        <f t="shared" si="315"/>
        <v>11480</v>
      </c>
      <c r="F579" s="24">
        <f t="shared" si="315"/>
        <v>12400</v>
      </c>
      <c r="G579" s="24">
        <f t="shared" si="315"/>
        <v>13320</v>
      </c>
      <c r="H579" s="24">
        <f t="shared" si="315"/>
        <v>14240</v>
      </c>
      <c r="I579" s="24">
        <f t="shared" si="315"/>
        <v>15160</v>
      </c>
      <c r="J579" s="50"/>
      <c r="K579" s="50"/>
    </row>
    <row r="580" spans="1:11" ht="15">
      <c r="A580" s="51">
        <v>0.1</v>
      </c>
      <c r="B580" s="24">
        <f aca="true" t="shared" si="316" ref="B580:I580">B576*0.2</f>
        <v>4020</v>
      </c>
      <c r="C580" s="24">
        <f t="shared" si="316"/>
        <v>4600</v>
      </c>
      <c r="D580" s="24">
        <f t="shared" si="316"/>
        <v>5170</v>
      </c>
      <c r="E580" s="24">
        <f t="shared" si="316"/>
        <v>5740</v>
      </c>
      <c r="F580" s="24">
        <f t="shared" si="316"/>
        <v>6200</v>
      </c>
      <c r="G580" s="24">
        <f t="shared" si="316"/>
        <v>6660</v>
      </c>
      <c r="H580" s="24">
        <f t="shared" si="316"/>
        <v>7120</v>
      </c>
      <c r="I580" s="24">
        <f t="shared" si="316"/>
        <v>7580</v>
      </c>
      <c r="J580" s="47"/>
      <c r="K580" s="47"/>
    </row>
    <row r="581" spans="1:11" ht="15">
      <c r="A581" s="51"/>
      <c r="B581" s="24"/>
      <c r="C581" s="24"/>
      <c r="D581" s="24"/>
      <c r="E581" s="24"/>
      <c r="F581" s="24"/>
      <c r="G581" s="24"/>
      <c r="H581" s="24"/>
      <c r="I581" s="24"/>
      <c r="J581" s="41"/>
      <c r="K581" s="41"/>
    </row>
    <row r="582" spans="1:13" ht="15">
      <c r="A582" s="57" t="s">
        <v>229</v>
      </c>
      <c r="B582" s="54"/>
      <c r="C582" s="54"/>
      <c r="D582" s="54"/>
      <c r="E582" s="54"/>
      <c r="F582" s="54"/>
      <c r="G582" s="54"/>
      <c r="H582" s="54"/>
      <c r="I582" s="24"/>
      <c r="J582" s="47"/>
      <c r="K582" s="47"/>
      <c r="L582" s="42"/>
      <c r="M582" s="42"/>
    </row>
    <row r="583" spans="1:13" ht="15">
      <c r="A583" s="51">
        <v>0.6</v>
      </c>
      <c r="B583" s="54">
        <f aca="true" t="shared" si="317" ref="B583:I583">B584*1.2</f>
        <v>25920.000000000004</v>
      </c>
      <c r="C583" s="54">
        <f>C584*1.2</f>
        <v>29580</v>
      </c>
      <c r="D583" s="54">
        <f t="shared" si="317"/>
        <v>33300.00000000001</v>
      </c>
      <c r="E583" s="54">
        <f t="shared" si="317"/>
        <v>36960.00000000001</v>
      </c>
      <c r="F583" s="54">
        <f t="shared" si="317"/>
        <v>39960.00000000001</v>
      </c>
      <c r="G583" s="54">
        <f t="shared" si="317"/>
        <v>42900.00000000001</v>
      </c>
      <c r="H583" s="54">
        <f t="shared" si="317"/>
        <v>45840.00000000001</v>
      </c>
      <c r="I583" s="24">
        <f t="shared" si="317"/>
        <v>48840.00000000001</v>
      </c>
      <c r="J583" s="47"/>
      <c r="K583" s="47"/>
      <c r="L583" s="42"/>
      <c r="M583" s="42"/>
    </row>
    <row r="584" spans="1:13" ht="15">
      <c r="A584" s="51">
        <v>0.5</v>
      </c>
      <c r="B584" s="185">
        <v>21600</v>
      </c>
      <c r="C584" s="185">
        <v>24650</v>
      </c>
      <c r="D584" s="185">
        <v>27750</v>
      </c>
      <c r="E584" s="185">
        <v>30800</v>
      </c>
      <c r="F584" s="185">
        <v>33300</v>
      </c>
      <c r="G584" s="185">
        <v>35750</v>
      </c>
      <c r="H584" s="185">
        <v>38200</v>
      </c>
      <c r="I584" s="185">
        <v>40700</v>
      </c>
      <c r="J584" s="47"/>
      <c r="K584" s="47"/>
      <c r="L584" s="42"/>
      <c r="M584" s="42"/>
    </row>
    <row r="585" spans="1:13" ht="15">
      <c r="A585" s="51">
        <v>0.4</v>
      </c>
      <c r="B585" s="54">
        <f aca="true" t="shared" si="318" ref="B585:I585">B584*0.8</f>
        <v>17280</v>
      </c>
      <c r="C585" s="54">
        <f t="shared" si="318"/>
        <v>19720</v>
      </c>
      <c r="D585" s="54">
        <f t="shared" si="318"/>
        <v>22200</v>
      </c>
      <c r="E585" s="54">
        <f t="shared" si="318"/>
        <v>24640</v>
      </c>
      <c r="F585" s="54">
        <f t="shared" si="318"/>
        <v>26640</v>
      </c>
      <c r="G585" s="54">
        <f t="shared" si="318"/>
        <v>28600</v>
      </c>
      <c r="H585" s="54">
        <f t="shared" si="318"/>
        <v>30560</v>
      </c>
      <c r="I585" s="24">
        <f t="shared" si="318"/>
        <v>32560</v>
      </c>
      <c r="J585" s="47"/>
      <c r="K585" s="47"/>
      <c r="L585" s="42"/>
      <c r="M585" s="42"/>
    </row>
    <row r="586" spans="1:13" ht="15">
      <c r="A586" s="51">
        <v>0.3</v>
      </c>
      <c r="B586" s="54">
        <f>B584*0.6</f>
        <v>12960</v>
      </c>
      <c r="C586" s="54">
        <f aca="true" t="shared" si="319" ref="C586:I586">C584*0.6</f>
        <v>14790</v>
      </c>
      <c r="D586" s="54">
        <f t="shared" si="319"/>
        <v>16650</v>
      </c>
      <c r="E586" s="54">
        <f t="shared" si="319"/>
        <v>18480</v>
      </c>
      <c r="F586" s="54">
        <f t="shared" si="319"/>
        <v>19980</v>
      </c>
      <c r="G586" s="54">
        <f t="shared" si="319"/>
        <v>21450</v>
      </c>
      <c r="H586" s="54">
        <f t="shared" si="319"/>
        <v>22920</v>
      </c>
      <c r="I586" s="24">
        <f t="shared" si="319"/>
        <v>24420</v>
      </c>
      <c r="J586" s="47"/>
      <c r="K586" s="47"/>
      <c r="L586" s="42"/>
      <c r="M586" s="42"/>
    </row>
    <row r="587" spans="1:13" ht="15">
      <c r="A587" s="51">
        <v>0.2</v>
      </c>
      <c r="B587" s="54">
        <f aca="true" t="shared" si="320" ref="B587:I587">B584*0.4</f>
        <v>8640</v>
      </c>
      <c r="C587" s="54">
        <f t="shared" si="320"/>
        <v>9860</v>
      </c>
      <c r="D587" s="54">
        <f t="shared" si="320"/>
        <v>11100</v>
      </c>
      <c r="E587" s="54">
        <f t="shared" si="320"/>
        <v>12320</v>
      </c>
      <c r="F587" s="54">
        <f t="shared" si="320"/>
        <v>13320</v>
      </c>
      <c r="G587" s="54">
        <f t="shared" si="320"/>
        <v>14300</v>
      </c>
      <c r="H587" s="54">
        <f t="shared" si="320"/>
        <v>15280</v>
      </c>
      <c r="I587" s="24">
        <f t="shared" si="320"/>
        <v>16280</v>
      </c>
      <c r="J587" s="47"/>
      <c r="K587" s="47"/>
      <c r="L587" s="42"/>
      <c r="M587" s="42"/>
    </row>
    <row r="588" spans="1:13" ht="15">
      <c r="A588" s="51">
        <v>0.1</v>
      </c>
      <c r="B588" s="54">
        <f aca="true" t="shared" si="321" ref="B588:I588">B584*0.2</f>
        <v>4320</v>
      </c>
      <c r="C588" s="54">
        <f t="shared" si="321"/>
        <v>4930</v>
      </c>
      <c r="D588" s="54">
        <f t="shared" si="321"/>
        <v>5550</v>
      </c>
      <c r="E588" s="54">
        <f t="shared" si="321"/>
        <v>6160</v>
      </c>
      <c r="F588" s="54">
        <f t="shared" si="321"/>
        <v>6660</v>
      </c>
      <c r="G588" s="54">
        <f t="shared" si="321"/>
        <v>7150</v>
      </c>
      <c r="H588" s="54">
        <f t="shared" si="321"/>
        <v>7640</v>
      </c>
      <c r="I588" s="24">
        <f t="shared" si="321"/>
        <v>8140</v>
      </c>
      <c r="J588" s="47"/>
      <c r="K588" s="47"/>
      <c r="L588" s="42"/>
      <c r="M588" s="42"/>
    </row>
    <row r="589" spans="1:13" ht="15">
      <c r="A589" s="44"/>
      <c r="B589" s="50"/>
      <c r="C589" s="50"/>
      <c r="D589" s="50"/>
      <c r="E589" s="50"/>
      <c r="F589" s="50"/>
      <c r="G589" s="50"/>
      <c r="H589" s="50"/>
      <c r="I589" s="50"/>
      <c r="J589" s="44"/>
      <c r="K589" s="44"/>
      <c r="L589" s="42"/>
      <c r="M589" s="42"/>
    </row>
    <row r="590" spans="1:11" ht="15.75">
      <c r="A590" s="6" t="s">
        <v>48</v>
      </c>
      <c r="B590" s="20"/>
      <c r="C590" s="20"/>
      <c r="D590" s="20"/>
      <c r="E590" s="20"/>
      <c r="F590" s="20"/>
      <c r="G590" s="20"/>
      <c r="H590" s="20"/>
      <c r="I590" s="20"/>
      <c r="J590" s="41"/>
      <c r="K590" s="41"/>
    </row>
    <row r="591" spans="1:13" ht="15">
      <c r="A591" s="42" t="s">
        <v>230</v>
      </c>
      <c r="B591" s="50"/>
      <c r="C591" s="50"/>
      <c r="D591" s="50"/>
      <c r="E591" s="50"/>
      <c r="F591" s="50"/>
      <c r="G591" s="50"/>
      <c r="H591" s="50"/>
      <c r="I591" s="50"/>
      <c r="J591" s="44"/>
      <c r="K591" s="44"/>
      <c r="L591" s="42"/>
      <c r="M591" s="42"/>
    </row>
    <row r="592" spans="1:11" ht="15">
      <c r="A592" s="48" t="s">
        <v>70</v>
      </c>
      <c r="B592" s="24">
        <f>(B595*2.4)</f>
        <v>54240</v>
      </c>
      <c r="C592" s="24">
        <f aca="true" t="shared" si="322" ref="C592:I592">(C595*2.4)</f>
        <v>61920</v>
      </c>
      <c r="D592" s="24">
        <f t="shared" si="322"/>
        <v>69720</v>
      </c>
      <c r="E592" s="24">
        <f t="shared" si="322"/>
        <v>77400</v>
      </c>
      <c r="F592" s="24">
        <f t="shared" si="322"/>
        <v>83640</v>
      </c>
      <c r="G592" s="24">
        <f t="shared" si="322"/>
        <v>89880</v>
      </c>
      <c r="H592" s="24">
        <f t="shared" si="322"/>
        <v>96000</v>
      </c>
      <c r="I592" s="24">
        <f t="shared" si="322"/>
        <v>102240</v>
      </c>
      <c r="J592" s="47"/>
      <c r="K592" s="47"/>
    </row>
    <row r="593" spans="1:11" ht="15">
      <c r="A593" s="49">
        <v>0.8</v>
      </c>
      <c r="B593" s="185">
        <v>36150</v>
      </c>
      <c r="C593" s="185">
        <v>41300</v>
      </c>
      <c r="D593" s="185">
        <v>46450</v>
      </c>
      <c r="E593" s="185">
        <v>51600</v>
      </c>
      <c r="F593" s="185">
        <v>55750</v>
      </c>
      <c r="G593" s="185">
        <v>59900</v>
      </c>
      <c r="H593" s="185">
        <v>64000</v>
      </c>
      <c r="I593" s="185">
        <v>68150</v>
      </c>
      <c r="J593" s="50"/>
      <c r="K593" s="50"/>
    </row>
    <row r="594" spans="1:11" ht="15">
      <c r="A594" s="51">
        <v>0.6</v>
      </c>
      <c r="B594" s="24">
        <f aca="true" t="shared" si="323" ref="B594:I594">B595*1.2</f>
        <v>27120.000000000004</v>
      </c>
      <c r="C594" s="24">
        <f t="shared" si="323"/>
        <v>30960.000000000004</v>
      </c>
      <c r="D594" s="24">
        <f t="shared" si="323"/>
        <v>34860.00000000001</v>
      </c>
      <c r="E594" s="24">
        <f t="shared" si="323"/>
        <v>38700.00000000001</v>
      </c>
      <c r="F594" s="24">
        <f t="shared" si="323"/>
        <v>41820.00000000001</v>
      </c>
      <c r="G594" s="24">
        <f t="shared" si="323"/>
        <v>44940.00000000001</v>
      </c>
      <c r="H594" s="24">
        <f t="shared" si="323"/>
        <v>48000.00000000001</v>
      </c>
      <c r="I594" s="24">
        <f t="shared" si="323"/>
        <v>51120.00000000001</v>
      </c>
      <c r="J594" s="47"/>
      <c r="K594" s="47"/>
    </row>
    <row r="595" spans="1:11" ht="15">
      <c r="A595" s="51">
        <v>0.5</v>
      </c>
      <c r="B595" s="185">
        <v>22600</v>
      </c>
      <c r="C595" s="185">
        <v>25800</v>
      </c>
      <c r="D595" s="185">
        <v>29050</v>
      </c>
      <c r="E595" s="185">
        <v>32250</v>
      </c>
      <c r="F595" s="185">
        <v>34850</v>
      </c>
      <c r="G595" s="185">
        <v>37450</v>
      </c>
      <c r="H595" s="185">
        <v>40000</v>
      </c>
      <c r="I595" s="185">
        <v>42600</v>
      </c>
      <c r="J595" s="50"/>
      <c r="K595" s="50"/>
    </row>
    <row r="596" spans="1:11" ht="15">
      <c r="A596" s="51">
        <v>0.4</v>
      </c>
      <c r="B596" s="24">
        <f aca="true" t="shared" si="324" ref="B596:I596">B595*0.8</f>
        <v>18080</v>
      </c>
      <c r="C596" s="24">
        <f t="shared" si="324"/>
        <v>20640</v>
      </c>
      <c r="D596" s="24">
        <f t="shared" si="324"/>
        <v>23240</v>
      </c>
      <c r="E596" s="24">
        <f t="shared" si="324"/>
        <v>25800</v>
      </c>
      <c r="F596" s="24">
        <f t="shared" si="324"/>
        <v>27880</v>
      </c>
      <c r="G596" s="24">
        <f t="shared" si="324"/>
        <v>29960</v>
      </c>
      <c r="H596" s="24">
        <f t="shared" si="324"/>
        <v>32000</v>
      </c>
      <c r="I596" s="24">
        <f t="shared" si="324"/>
        <v>34080</v>
      </c>
      <c r="J596" s="47"/>
      <c r="K596" s="47"/>
    </row>
    <row r="597" spans="1:11" ht="15">
      <c r="A597" s="51">
        <v>0.3</v>
      </c>
      <c r="B597" s="24">
        <f>B595*0.6</f>
        <v>13560</v>
      </c>
      <c r="C597" s="24">
        <f aca="true" t="shared" si="325" ref="C597:I597">C595*0.6</f>
        <v>15480</v>
      </c>
      <c r="D597" s="24">
        <f t="shared" si="325"/>
        <v>17430</v>
      </c>
      <c r="E597" s="24">
        <f t="shared" si="325"/>
        <v>19350</v>
      </c>
      <c r="F597" s="24">
        <f t="shared" si="325"/>
        <v>20910</v>
      </c>
      <c r="G597" s="24">
        <f t="shared" si="325"/>
        <v>22470</v>
      </c>
      <c r="H597" s="24">
        <f t="shared" si="325"/>
        <v>24000</v>
      </c>
      <c r="I597" s="24">
        <f t="shared" si="325"/>
        <v>25560</v>
      </c>
      <c r="J597" s="47"/>
      <c r="K597" s="47"/>
    </row>
    <row r="598" spans="1:11" ht="15">
      <c r="A598" s="51">
        <v>0.2</v>
      </c>
      <c r="B598" s="24">
        <f aca="true" t="shared" si="326" ref="B598:I598">B595*0.4</f>
        <v>9040</v>
      </c>
      <c r="C598" s="24">
        <f t="shared" si="326"/>
        <v>10320</v>
      </c>
      <c r="D598" s="24">
        <f t="shared" si="326"/>
        <v>11620</v>
      </c>
      <c r="E598" s="24">
        <f t="shared" si="326"/>
        <v>12900</v>
      </c>
      <c r="F598" s="24">
        <f t="shared" si="326"/>
        <v>13940</v>
      </c>
      <c r="G598" s="24">
        <f t="shared" si="326"/>
        <v>14980</v>
      </c>
      <c r="H598" s="24">
        <f t="shared" si="326"/>
        <v>16000</v>
      </c>
      <c r="I598" s="24">
        <f t="shared" si="326"/>
        <v>17040</v>
      </c>
      <c r="J598" s="47"/>
      <c r="K598" s="47"/>
    </row>
    <row r="599" spans="1:11" ht="15">
      <c r="A599" s="51">
        <v>0.1</v>
      </c>
      <c r="B599" s="24">
        <f aca="true" t="shared" si="327" ref="B599:I599">B595*0.2</f>
        <v>4520</v>
      </c>
      <c r="C599" s="24">
        <f t="shared" si="327"/>
        <v>5160</v>
      </c>
      <c r="D599" s="24">
        <f t="shared" si="327"/>
        <v>5810</v>
      </c>
      <c r="E599" s="24">
        <f t="shared" si="327"/>
        <v>6450</v>
      </c>
      <c r="F599" s="24">
        <f t="shared" si="327"/>
        <v>6970</v>
      </c>
      <c r="G599" s="24">
        <f t="shared" si="327"/>
        <v>7490</v>
      </c>
      <c r="H599" s="24">
        <f t="shared" si="327"/>
        <v>8000</v>
      </c>
      <c r="I599" s="24">
        <f t="shared" si="327"/>
        <v>8520</v>
      </c>
      <c r="J599" s="47"/>
      <c r="K599" s="47"/>
    </row>
    <row r="600" spans="1:11" ht="15">
      <c r="A600" s="51"/>
      <c r="B600" s="24"/>
      <c r="C600" s="24"/>
      <c r="D600" s="24"/>
      <c r="E600" s="24"/>
      <c r="F600" s="24"/>
      <c r="G600" s="24"/>
      <c r="H600" s="24"/>
      <c r="I600" s="24"/>
      <c r="J600" s="41"/>
      <c r="K600" s="41"/>
    </row>
    <row r="601" spans="1:13" ht="15">
      <c r="A601" s="57" t="s">
        <v>229</v>
      </c>
      <c r="B601" s="54"/>
      <c r="C601" s="54"/>
      <c r="D601" s="54"/>
      <c r="E601" s="54"/>
      <c r="F601" s="54"/>
      <c r="G601" s="54"/>
      <c r="H601" s="54"/>
      <c r="I601" s="24"/>
      <c r="J601" s="47"/>
      <c r="K601" s="47"/>
      <c r="L601" s="42"/>
      <c r="M601" s="42"/>
    </row>
    <row r="602" spans="1:13" ht="15">
      <c r="A602" s="51">
        <v>0.6</v>
      </c>
      <c r="B602" s="54">
        <f aca="true" t="shared" si="328" ref="B602:I602">B603*1.2</f>
        <v>27360.000000000004</v>
      </c>
      <c r="C602" s="54">
        <f>C603*1.2</f>
        <v>31260</v>
      </c>
      <c r="D602" s="54">
        <f t="shared" si="328"/>
        <v>35160.00000000001</v>
      </c>
      <c r="E602" s="54">
        <f t="shared" si="328"/>
        <v>39060.00000000001</v>
      </c>
      <c r="F602" s="54">
        <f t="shared" si="328"/>
        <v>42240.00000000001</v>
      </c>
      <c r="G602" s="54">
        <f t="shared" si="328"/>
        <v>45360.00000000001</v>
      </c>
      <c r="H602" s="54">
        <f t="shared" si="328"/>
        <v>48480.00000000001</v>
      </c>
      <c r="I602" s="24">
        <f t="shared" si="328"/>
        <v>51600.00000000001</v>
      </c>
      <c r="J602" s="47"/>
      <c r="K602" s="47"/>
      <c r="L602" s="42"/>
      <c r="M602" s="42"/>
    </row>
    <row r="603" spans="1:13" ht="15">
      <c r="A603" s="51">
        <v>0.5</v>
      </c>
      <c r="B603" s="185">
        <v>22800</v>
      </c>
      <c r="C603" s="185">
        <v>26050</v>
      </c>
      <c r="D603" s="185">
        <v>29300</v>
      </c>
      <c r="E603" s="185">
        <v>32550</v>
      </c>
      <c r="F603" s="185">
        <v>35200</v>
      </c>
      <c r="G603" s="185">
        <v>37800</v>
      </c>
      <c r="H603" s="185">
        <v>40400</v>
      </c>
      <c r="I603" s="185">
        <v>43000</v>
      </c>
      <c r="J603" s="47"/>
      <c r="K603" s="47"/>
      <c r="L603" s="42"/>
      <c r="M603" s="42"/>
    </row>
    <row r="604" spans="1:13" ht="15">
      <c r="A604" s="51">
        <v>0.4</v>
      </c>
      <c r="B604" s="54">
        <f aca="true" t="shared" si="329" ref="B604:I604">B603*0.8</f>
        <v>18240</v>
      </c>
      <c r="C604" s="54">
        <f t="shared" si="329"/>
        <v>20840</v>
      </c>
      <c r="D604" s="54">
        <f t="shared" si="329"/>
        <v>23440</v>
      </c>
      <c r="E604" s="54">
        <f t="shared" si="329"/>
        <v>26040</v>
      </c>
      <c r="F604" s="54">
        <f t="shared" si="329"/>
        <v>28160</v>
      </c>
      <c r="G604" s="54">
        <f t="shared" si="329"/>
        <v>30240</v>
      </c>
      <c r="H604" s="54">
        <f t="shared" si="329"/>
        <v>32320</v>
      </c>
      <c r="I604" s="24">
        <f t="shared" si="329"/>
        <v>34400</v>
      </c>
      <c r="J604" s="47"/>
      <c r="K604" s="47"/>
      <c r="L604" s="42"/>
      <c r="M604" s="42"/>
    </row>
    <row r="605" spans="1:13" ht="15">
      <c r="A605" s="51">
        <v>0.3</v>
      </c>
      <c r="B605" s="54">
        <f>B603*0.6</f>
        <v>13680</v>
      </c>
      <c r="C605" s="54">
        <f aca="true" t="shared" si="330" ref="C605:I605">C603*0.6</f>
        <v>15630</v>
      </c>
      <c r="D605" s="54">
        <f t="shared" si="330"/>
        <v>17580</v>
      </c>
      <c r="E605" s="54">
        <f t="shared" si="330"/>
        <v>19530</v>
      </c>
      <c r="F605" s="54">
        <f t="shared" si="330"/>
        <v>21120</v>
      </c>
      <c r="G605" s="54">
        <f t="shared" si="330"/>
        <v>22680</v>
      </c>
      <c r="H605" s="54">
        <f t="shared" si="330"/>
        <v>24240</v>
      </c>
      <c r="I605" s="24">
        <f t="shared" si="330"/>
        <v>25800</v>
      </c>
      <c r="J605" s="47"/>
      <c r="K605" s="47"/>
      <c r="L605" s="42"/>
      <c r="M605" s="42"/>
    </row>
    <row r="606" spans="1:13" ht="15">
      <c r="A606" s="51">
        <v>0.2</v>
      </c>
      <c r="B606" s="54">
        <f aca="true" t="shared" si="331" ref="B606:I606">B603*0.4</f>
        <v>9120</v>
      </c>
      <c r="C606" s="54">
        <f t="shared" si="331"/>
        <v>10420</v>
      </c>
      <c r="D606" s="54">
        <f t="shared" si="331"/>
        <v>11720</v>
      </c>
      <c r="E606" s="54">
        <f t="shared" si="331"/>
        <v>13020</v>
      </c>
      <c r="F606" s="54">
        <f t="shared" si="331"/>
        <v>14080</v>
      </c>
      <c r="G606" s="54">
        <f t="shared" si="331"/>
        <v>15120</v>
      </c>
      <c r="H606" s="54">
        <f t="shared" si="331"/>
        <v>16160</v>
      </c>
      <c r="I606" s="24">
        <f t="shared" si="331"/>
        <v>17200</v>
      </c>
      <c r="J606" s="47"/>
      <c r="K606" s="47"/>
      <c r="L606" s="42"/>
      <c r="M606" s="42"/>
    </row>
    <row r="607" spans="1:13" ht="15">
      <c r="A607" s="51">
        <v>0.1</v>
      </c>
      <c r="B607" s="54">
        <f aca="true" t="shared" si="332" ref="B607:I607">B603*0.2</f>
        <v>4560</v>
      </c>
      <c r="C607" s="54">
        <f t="shared" si="332"/>
        <v>5210</v>
      </c>
      <c r="D607" s="54">
        <f t="shared" si="332"/>
        <v>5860</v>
      </c>
      <c r="E607" s="54">
        <f t="shared" si="332"/>
        <v>6510</v>
      </c>
      <c r="F607" s="54">
        <f t="shared" si="332"/>
        <v>7040</v>
      </c>
      <c r="G607" s="54">
        <f t="shared" si="332"/>
        <v>7560</v>
      </c>
      <c r="H607" s="54">
        <f t="shared" si="332"/>
        <v>8080</v>
      </c>
      <c r="I607" s="24">
        <f t="shared" si="332"/>
        <v>8600</v>
      </c>
      <c r="J607" s="47"/>
      <c r="K607" s="47"/>
      <c r="L607" s="42"/>
      <c r="M607" s="42"/>
    </row>
    <row r="608" spans="1:13" ht="15">
      <c r="A608" s="44"/>
      <c r="B608" s="50"/>
      <c r="C608" s="50"/>
      <c r="D608" s="50"/>
      <c r="E608" s="50"/>
      <c r="F608" s="50"/>
      <c r="G608" s="50"/>
      <c r="H608" s="50"/>
      <c r="I608" s="50"/>
      <c r="J608" s="44"/>
      <c r="K608" s="44"/>
      <c r="L608" s="42"/>
      <c r="M608" s="42"/>
    </row>
    <row r="609" spans="1:11" ht="15.75">
      <c r="A609" s="6" t="s">
        <v>187</v>
      </c>
      <c r="B609" s="20"/>
      <c r="C609" s="20"/>
      <c r="D609" s="20"/>
      <c r="E609" s="20"/>
      <c r="F609" s="20"/>
      <c r="G609" s="20"/>
      <c r="H609" s="20"/>
      <c r="I609" s="20"/>
      <c r="J609" s="41"/>
      <c r="K609" s="41"/>
    </row>
    <row r="610" spans="1:13" ht="15">
      <c r="A610" s="42" t="s">
        <v>230</v>
      </c>
      <c r="B610" s="50"/>
      <c r="C610" s="50"/>
      <c r="D610" s="50"/>
      <c r="E610" s="50"/>
      <c r="F610" s="50"/>
      <c r="G610" s="50"/>
      <c r="H610" s="50"/>
      <c r="I610" s="50"/>
      <c r="J610" s="44"/>
      <c r="K610" s="44"/>
      <c r="L610" s="42"/>
      <c r="M610" s="42"/>
    </row>
    <row r="611" spans="1:13" ht="15">
      <c r="A611" s="48" t="s">
        <v>70</v>
      </c>
      <c r="B611" s="24">
        <f>(B614*2.4)</f>
        <v>48240</v>
      </c>
      <c r="C611" s="24">
        <f aca="true" t="shared" si="333" ref="C611:I611">(C614*2.4)</f>
        <v>55200</v>
      </c>
      <c r="D611" s="24">
        <f t="shared" si="333"/>
        <v>62040</v>
      </c>
      <c r="E611" s="24">
        <f t="shared" si="333"/>
        <v>68880</v>
      </c>
      <c r="F611" s="24">
        <f t="shared" si="333"/>
        <v>74400</v>
      </c>
      <c r="G611" s="24">
        <f t="shared" si="333"/>
        <v>79920</v>
      </c>
      <c r="H611" s="24">
        <f t="shared" si="333"/>
        <v>85440</v>
      </c>
      <c r="I611" s="24">
        <f t="shared" si="333"/>
        <v>90960</v>
      </c>
      <c r="J611" s="47"/>
      <c r="K611" s="47"/>
      <c r="L611" s="42"/>
      <c r="M611" s="42"/>
    </row>
    <row r="612" spans="1:13" ht="15">
      <c r="A612" s="49">
        <v>0.8</v>
      </c>
      <c r="B612" s="185">
        <v>32150</v>
      </c>
      <c r="C612" s="185">
        <v>36750</v>
      </c>
      <c r="D612" s="185">
        <v>41350</v>
      </c>
      <c r="E612" s="185">
        <v>45900</v>
      </c>
      <c r="F612" s="185">
        <v>49600</v>
      </c>
      <c r="G612" s="185">
        <v>53250</v>
      </c>
      <c r="H612" s="185">
        <v>56950</v>
      </c>
      <c r="I612" s="185">
        <v>60600</v>
      </c>
      <c r="J612" s="50"/>
      <c r="K612" s="50"/>
      <c r="L612" s="42"/>
      <c r="M612" s="42"/>
    </row>
    <row r="613" spans="1:13" ht="15">
      <c r="A613" s="51">
        <v>0.6</v>
      </c>
      <c r="B613" s="24">
        <f aca="true" t="shared" si="334" ref="B613:I613">B614*1.2</f>
        <v>24120.000000000004</v>
      </c>
      <c r="C613" s="24">
        <f t="shared" si="334"/>
        <v>27600.000000000004</v>
      </c>
      <c r="D613" s="24">
        <f t="shared" si="334"/>
        <v>31020.000000000004</v>
      </c>
      <c r="E613" s="24">
        <f t="shared" si="334"/>
        <v>34440.00000000001</v>
      </c>
      <c r="F613" s="24">
        <f t="shared" si="334"/>
        <v>37200.00000000001</v>
      </c>
      <c r="G613" s="24">
        <f t="shared" si="334"/>
        <v>39960.00000000001</v>
      </c>
      <c r="H613" s="24">
        <f t="shared" si="334"/>
        <v>42720.00000000001</v>
      </c>
      <c r="I613" s="24">
        <f t="shared" si="334"/>
        <v>45480.00000000001</v>
      </c>
      <c r="J613" s="47"/>
      <c r="K613" s="47"/>
      <c r="L613" s="42"/>
      <c r="M613" s="42"/>
    </row>
    <row r="614" spans="1:13" ht="15">
      <c r="A614" s="51">
        <v>0.5</v>
      </c>
      <c r="B614" s="185">
        <v>20100</v>
      </c>
      <c r="C614" s="185">
        <v>23000</v>
      </c>
      <c r="D614" s="185">
        <v>25850</v>
      </c>
      <c r="E614" s="185">
        <v>28700</v>
      </c>
      <c r="F614" s="185">
        <v>31000</v>
      </c>
      <c r="G614" s="185">
        <v>33300</v>
      </c>
      <c r="H614" s="185">
        <v>35600</v>
      </c>
      <c r="I614" s="185">
        <v>37900</v>
      </c>
      <c r="J614" s="50"/>
      <c r="K614" s="50"/>
      <c r="L614" s="42"/>
      <c r="M614" s="42"/>
    </row>
    <row r="615" spans="1:13" ht="15">
      <c r="A615" s="51">
        <v>0.4</v>
      </c>
      <c r="B615" s="24">
        <f aca="true" t="shared" si="335" ref="B615:I615">B614*0.8</f>
        <v>16080</v>
      </c>
      <c r="C615" s="24">
        <f t="shared" si="335"/>
        <v>18400</v>
      </c>
      <c r="D615" s="24">
        <f t="shared" si="335"/>
        <v>20680</v>
      </c>
      <c r="E615" s="24">
        <f t="shared" si="335"/>
        <v>22960</v>
      </c>
      <c r="F615" s="24">
        <f t="shared" si="335"/>
        <v>24800</v>
      </c>
      <c r="G615" s="24">
        <f t="shared" si="335"/>
        <v>26640</v>
      </c>
      <c r="H615" s="24">
        <f t="shared" si="335"/>
        <v>28480</v>
      </c>
      <c r="I615" s="24">
        <f t="shared" si="335"/>
        <v>30320</v>
      </c>
      <c r="J615" s="47"/>
      <c r="K615" s="47"/>
      <c r="L615" s="42"/>
      <c r="M615" s="42"/>
    </row>
    <row r="616" spans="1:13" ht="15">
      <c r="A616" s="51">
        <v>0.3</v>
      </c>
      <c r="B616" s="24">
        <f>B614*0.6</f>
        <v>12060</v>
      </c>
      <c r="C616" s="24">
        <f aca="true" t="shared" si="336" ref="C616:I616">C614*0.6</f>
        <v>13800</v>
      </c>
      <c r="D616" s="24">
        <f t="shared" si="336"/>
        <v>15510</v>
      </c>
      <c r="E616" s="24">
        <f t="shared" si="336"/>
        <v>17220</v>
      </c>
      <c r="F616" s="24">
        <f t="shared" si="336"/>
        <v>18600</v>
      </c>
      <c r="G616" s="24">
        <f t="shared" si="336"/>
        <v>19980</v>
      </c>
      <c r="H616" s="24">
        <f t="shared" si="336"/>
        <v>21360</v>
      </c>
      <c r="I616" s="24">
        <f t="shared" si="336"/>
        <v>22740</v>
      </c>
      <c r="J616" s="47"/>
      <c r="K616" s="47"/>
      <c r="L616" s="42"/>
      <c r="M616" s="42"/>
    </row>
    <row r="617" spans="1:13" ht="15">
      <c r="A617" s="51">
        <v>0.2</v>
      </c>
      <c r="B617" s="24">
        <f aca="true" t="shared" si="337" ref="B617:I617">B614*0.4</f>
        <v>8040</v>
      </c>
      <c r="C617" s="24">
        <f t="shared" si="337"/>
        <v>9200</v>
      </c>
      <c r="D617" s="24">
        <f t="shared" si="337"/>
        <v>10340</v>
      </c>
      <c r="E617" s="24">
        <f t="shared" si="337"/>
        <v>11480</v>
      </c>
      <c r="F617" s="24">
        <f t="shared" si="337"/>
        <v>12400</v>
      </c>
      <c r="G617" s="24">
        <f t="shared" si="337"/>
        <v>13320</v>
      </c>
      <c r="H617" s="24">
        <f t="shared" si="337"/>
        <v>14240</v>
      </c>
      <c r="I617" s="24">
        <f t="shared" si="337"/>
        <v>15160</v>
      </c>
      <c r="J617" s="47"/>
      <c r="K617" s="47"/>
      <c r="L617" s="42"/>
      <c r="M617" s="42"/>
    </row>
    <row r="618" spans="1:13" ht="15">
      <c r="A618" s="51">
        <v>0.1</v>
      </c>
      <c r="B618" s="24">
        <f aca="true" t="shared" si="338" ref="B618:I618">B614*0.2</f>
        <v>4020</v>
      </c>
      <c r="C618" s="24">
        <f t="shared" si="338"/>
        <v>4600</v>
      </c>
      <c r="D618" s="24">
        <f t="shared" si="338"/>
        <v>5170</v>
      </c>
      <c r="E618" s="24">
        <f t="shared" si="338"/>
        <v>5740</v>
      </c>
      <c r="F618" s="24">
        <f t="shared" si="338"/>
        <v>6200</v>
      </c>
      <c r="G618" s="24">
        <f t="shared" si="338"/>
        <v>6660</v>
      </c>
      <c r="H618" s="24">
        <f t="shared" si="338"/>
        <v>7120</v>
      </c>
      <c r="I618" s="24">
        <f t="shared" si="338"/>
        <v>7580</v>
      </c>
      <c r="J618" s="47"/>
      <c r="K618" s="47"/>
      <c r="L618" s="42"/>
      <c r="M618" s="42"/>
    </row>
    <row r="619" spans="1:13" ht="15">
      <c r="A619" s="51"/>
      <c r="B619" s="24"/>
      <c r="C619" s="24"/>
      <c r="D619" s="24"/>
      <c r="E619" s="24"/>
      <c r="F619" s="24"/>
      <c r="G619" s="24"/>
      <c r="H619" s="24"/>
      <c r="I619" s="24"/>
      <c r="J619" s="47"/>
      <c r="K619" s="47"/>
      <c r="L619" s="42"/>
      <c r="M619" s="42"/>
    </row>
    <row r="620" spans="1:11" ht="15.75">
      <c r="A620" s="6" t="s">
        <v>282</v>
      </c>
      <c r="B620" s="20"/>
      <c r="C620" s="20"/>
      <c r="D620" s="20"/>
      <c r="E620" s="20"/>
      <c r="F620" s="20"/>
      <c r="G620" s="20"/>
      <c r="H620" s="20"/>
      <c r="I620" s="20"/>
      <c r="J620" s="41"/>
      <c r="K620" s="41"/>
    </row>
    <row r="621" spans="1:13" ht="15">
      <c r="A621" s="42" t="s">
        <v>230</v>
      </c>
      <c r="B621" s="50"/>
      <c r="C621" s="50"/>
      <c r="D621" s="50"/>
      <c r="E621" s="50"/>
      <c r="F621" s="50"/>
      <c r="G621" s="50"/>
      <c r="H621" s="50"/>
      <c r="I621" s="50"/>
      <c r="J621" s="44"/>
      <c r="K621" s="44"/>
      <c r="L621" s="42"/>
      <c r="M621" s="42"/>
    </row>
    <row r="622" spans="1:13" ht="15">
      <c r="A622" s="48" t="s">
        <v>70</v>
      </c>
      <c r="B622" s="24">
        <f>(B625*2.4)</f>
        <v>48240</v>
      </c>
      <c r="C622" s="24">
        <f aca="true" t="shared" si="339" ref="C622:I622">(C625*2.4)</f>
        <v>55200</v>
      </c>
      <c r="D622" s="24">
        <f t="shared" si="339"/>
        <v>62040</v>
      </c>
      <c r="E622" s="24">
        <f t="shared" si="339"/>
        <v>68880</v>
      </c>
      <c r="F622" s="24">
        <f t="shared" si="339"/>
        <v>74400</v>
      </c>
      <c r="G622" s="24">
        <f t="shared" si="339"/>
        <v>79920</v>
      </c>
      <c r="H622" s="24">
        <f t="shared" si="339"/>
        <v>85440</v>
      </c>
      <c r="I622" s="24">
        <f t="shared" si="339"/>
        <v>90960</v>
      </c>
      <c r="J622" s="47"/>
      <c r="K622" s="47"/>
      <c r="L622" s="42"/>
      <c r="M622" s="42"/>
    </row>
    <row r="623" spans="1:13" ht="15">
      <c r="A623" s="49">
        <v>0.8</v>
      </c>
      <c r="B623" s="185">
        <v>32150</v>
      </c>
      <c r="C623" s="185">
        <v>36750</v>
      </c>
      <c r="D623" s="185">
        <v>41350</v>
      </c>
      <c r="E623" s="185">
        <v>45900</v>
      </c>
      <c r="F623" s="185">
        <v>49600</v>
      </c>
      <c r="G623" s="185">
        <v>53250</v>
      </c>
      <c r="H623" s="185">
        <v>56950</v>
      </c>
      <c r="I623" s="185">
        <v>60600</v>
      </c>
      <c r="J623" s="50"/>
      <c r="K623" s="50"/>
      <c r="L623" s="42"/>
      <c r="M623" s="42"/>
    </row>
    <row r="624" spans="1:13" ht="15">
      <c r="A624" s="51">
        <v>0.6</v>
      </c>
      <c r="B624" s="24">
        <f aca="true" t="shared" si="340" ref="B624:I624">B625*1.2</f>
        <v>24120.000000000004</v>
      </c>
      <c r="C624" s="24">
        <f t="shared" si="340"/>
        <v>27600.000000000004</v>
      </c>
      <c r="D624" s="24">
        <f t="shared" si="340"/>
        <v>31020.000000000004</v>
      </c>
      <c r="E624" s="24">
        <f t="shared" si="340"/>
        <v>34440.00000000001</v>
      </c>
      <c r="F624" s="24">
        <f t="shared" si="340"/>
        <v>37200.00000000001</v>
      </c>
      <c r="G624" s="24">
        <f t="shared" si="340"/>
        <v>39960.00000000001</v>
      </c>
      <c r="H624" s="24">
        <f t="shared" si="340"/>
        <v>42720.00000000001</v>
      </c>
      <c r="I624" s="24">
        <f t="shared" si="340"/>
        <v>45480.00000000001</v>
      </c>
      <c r="J624" s="47"/>
      <c r="K624" s="47"/>
      <c r="L624" s="42"/>
      <c r="M624" s="42"/>
    </row>
    <row r="625" spans="1:13" ht="15">
      <c r="A625" s="51">
        <v>0.5</v>
      </c>
      <c r="B625" s="185">
        <v>20100</v>
      </c>
      <c r="C625" s="185">
        <v>23000</v>
      </c>
      <c r="D625" s="185">
        <v>25850</v>
      </c>
      <c r="E625" s="185">
        <v>28700</v>
      </c>
      <c r="F625" s="185">
        <v>31000</v>
      </c>
      <c r="G625" s="185">
        <v>33300</v>
      </c>
      <c r="H625" s="185">
        <v>35600</v>
      </c>
      <c r="I625" s="185">
        <v>37900</v>
      </c>
      <c r="J625" s="50"/>
      <c r="K625" s="50"/>
      <c r="L625" s="42"/>
      <c r="M625" s="42"/>
    </row>
    <row r="626" spans="1:13" ht="15">
      <c r="A626" s="51">
        <v>0.4</v>
      </c>
      <c r="B626" s="24">
        <f aca="true" t="shared" si="341" ref="B626:I626">B625*0.8</f>
        <v>16080</v>
      </c>
      <c r="C626" s="24">
        <f t="shared" si="341"/>
        <v>18400</v>
      </c>
      <c r="D626" s="24">
        <f t="shared" si="341"/>
        <v>20680</v>
      </c>
      <c r="E626" s="24">
        <f t="shared" si="341"/>
        <v>22960</v>
      </c>
      <c r="F626" s="24">
        <f t="shared" si="341"/>
        <v>24800</v>
      </c>
      <c r="G626" s="24">
        <f t="shared" si="341"/>
        <v>26640</v>
      </c>
      <c r="H626" s="24">
        <f t="shared" si="341"/>
        <v>28480</v>
      </c>
      <c r="I626" s="24">
        <f t="shared" si="341"/>
        <v>30320</v>
      </c>
      <c r="J626" s="47"/>
      <c r="K626" s="47"/>
      <c r="L626" s="42"/>
      <c r="M626" s="42"/>
    </row>
    <row r="627" spans="1:13" ht="15">
      <c r="A627" s="51">
        <v>0.3</v>
      </c>
      <c r="B627" s="24">
        <f>B625*0.6</f>
        <v>12060</v>
      </c>
      <c r="C627" s="24">
        <f aca="true" t="shared" si="342" ref="C627:I627">C625*0.6</f>
        <v>13800</v>
      </c>
      <c r="D627" s="24">
        <f t="shared" si="342"/>
        <v>15510</v>
      </c>
      <c r="E627" s="24">
        <f t="shared" si="342"/>
        <v>17220</v>
      </c>
      <c r="F627" s="24">
        <f t="shared" si="342"/>
        <v>18600</v>
      </c>
      <c r="G627" s="24">
        <f t="shared" si="342"/>
        <v>19980</v>
      </c>
      <c r="H627" s="24">
        <f t="shared" si="342"/>
        <v>21360</v>
      </c>
      <c r="I627" s="24">
        <f t="shared" si="342"/>
        <v>22740</v>
      </c>
      <c r="J627" s="47"/>
      <c r="K627" s="47"/>
      <c r="L627" s="42"/>
      <c r="M627" s="42"/>
    </row>
    <row r="628" spans="1:13" ht="15">
      <c r="A628" s="51">
        <v>0.2</v>
      </c>
      <c r="B628" s="24">
        <f aca="true" t="shared" si="343" ref="B628:I628">B625*0.4</f>
        <v>8040</v>
      </c>
      <c r="C628" s="24">
        <f t="shared" si="343"/>
        <v>9200</v>
      </c>
      <c r="D628" s="24">
        <f t="shared" si="343"/>
        <v>10340</v>
      </c>
      <c r="E628" s="24">
        <f t="shared" si="343"/>
        <v>11480</v>
      </c>
      <c r="F628" s="24">
        <f t="shared" si="343"/>
        <v>12400</v>
      </c>
      <c r="G628" s="24">
        <f t="shared" si="343"/>
        <v>13320</v>
      </c>
      <c r="H628" s="24">
        <f t="shared" si="343"/>
        <v>14240</v>
      </c>
      <c r="I628" s="24">
        <f t="shared" si="343"/>
        <v>15160</v>
      </c>
      <c r="J628" s="47"/>
      <c r="K628" s="47"/>
      <c r="L628" s="42"/>
      <c r="M628" s="42"/>
    </row>
    <row r="629" spans="1:13" ht="15">
      <c r="A629" s="51">
        <v>0.1</v>
      </c>
      <c r="B629" s="24">
        <f aca="true" t="shared" si="344" ref="B629:I629">B625*0.2</f>
        <v>4020</v>
      </c>
      <c r="C629" s="24">
        <f t="shared" si="344"/>
        <v>4600</v>
      </c>
      <c r="D629" s="24">
        <f t="shared" si="344"/>
        <v>5170</v>
      </c>
      <c r="E629" s="24">
        <f t="shared" si="344"/>
        <v>5740</v>
      </c>
      <c r="F629" s="24">
        <f t="shared" si="344"/>
        <v>6200</v>
      </c>
      <c r="G629" s="24">
        <f t="shared" si="344"/>
        <v>6660</v>
      </c>
      <c r="H629" s="24">
        <f t="shared" si="344"/>
        <v>7120</v>
      </c>
      <c r="I629" s="24">
        <f t="shared" si="344"/>
        <v>7580</v>
      </c>
      <c r="J629" s="47"/>
      <c r="K629" s="47"/>
      <c r="L629" s="42"/>
      <c r="M629" s="42"/>
    </row>
    <row r="630" spans="1:13" ht="15">
      <c r="A630" s="51"/>
      <c r="B630" s="24"/>
      <c r="C630" s="24"/>
      <c r="D630" s="24"/>
      <c r="E630" s="24"/>
      <c r="F630" s="24"/>
      <c r="G630" s="24"/>
      <c r="H630" s="24"/>
      <c r="I630" s="24"/>
      <c r="J630" s="47"/>
      <c r="K630" s="47"/>
      <c r="L630" s="42"/>
      <c r="M630" s="42"/>
    </row>
    <row r="631" spans="1:11" ht="15.75">
      <c r="A631" s="6" t="s">
        <v>283</v>
      </c>
      <c r="B631" s="20"/>
      <c r="C631" s="20"/>
      <c r="D631" s="20"/>
      <c r="E631" s="20"/>
      <c r="F631" s="20"/>
      <c r="G631" s="20"/>
      <c r="H631" s="20"/>
      <c r="I631" s="20"/>
      <c r="J631" s="41"/>
      <c r="K631" s="41"/>
    </row>
    <row r="632" spans="1:13" ht="15">
      <c r="A632" s="42" t="s">
        <v>230</v>
      </c>
      <c r="B632" s="50"/>
      <c r="C632" s="50"/>
      <c r="D632" s="50"/>
      <c r="E632" s="50"/>
      <c r="F632" s="50"/>
      <c r="G632" s="50"/>
      <c r="H632" s="50"/>
      <c r="I632" s="50"/>
      <c r="J632" s="44"/>
      <c r="K632" s="44"/>
      <c r="L632" s="42"/>
      <c r="M632" s="42"/>
    </row>
    <row r="633" spans="1:13" ht="15">
      <c r="A633" s="53">
        <v>1.2</v>
      </c>
      <c r="B633" s="24">
        <f>(B636*2.4)</f>
        <v>48240</v>
      </c>
      <c r="C633" s="24">
        <f aca="true" t="shared" si="345" ref="C633:I633">(C636*2.4)</f>
        <v>55200</v>
      </c>
      <c r="D633" s="24">
        <f t="shared" si="345"/>
        <v>62040</v>
      </c>
      <c r="E633" s="24">
        <f t="shared" si="345"/>
        <v>68880</v>
      </c>
      <c r="F633" s="24">
        <f t="shared" si="345"/>
        <v>74400</v>
      </c>
      <c r="G633" s="24">
        <f t="shared" si="345"/>
        <v>79920</v>
      </c>
      <c r="H633" s="24">
        <f t="shared" si="345"/>
        <v>85440</v>
      </c>
      <c r="I633" s="24">
        <f t="shared" si="345"/>
        <v>90960</v>
      </c>
      <c r="J633" s="47"/>
      <c r="K633" s="47"/>
      <c r="L633" s="42"/>
      <c r="M633" s="42"/>
    </row>
    <row r="634" spans="1:13" ht="15">
      <c r="A634" s="49">
        <v>0.8</v>
      </c>
      <c r="B634" s="185">
        <v>32150</v>
      </c>
      <c r="C634" s="185">
        <v>36750</v>
      </c>
      <c r="D634" s="185">
        <v>41350</v>
      </c>
      <c r="E634" s="185">
        <v>45900</v>
      </c>
      <c r="F634" s="185">
        <v>49600</v>
      </c>
      <c r="G634" s="185">
        <v>53250</v>
      </c>
      <c r="H634" s="185">
        <v>56950</v>
      </c>
      <c r="I634" s="185">
        <v>60600</v>
      </c>
      <c r="J634" s="50"/>
      <c r="K634" s="50"/>
      <c r="L634" s="42"/>
      <c r="M634" s="42"/>
    </row>
    <row r="635" spans="1:13" ht="15">
      <c r="A635" s="51">
        <v>0.6</v>
      </c>
      <c r="B635" s="24">
        <f aca="true" t="shared" si="346" ref="B635:I635">B636*1.2</f>
        <v>24120.000000000004</v>
      </c>
      <c r="C635" s="24">
        <f t="shared" si="346"/>
        <v>27600.000000000004</v>
      </c>
      <c r="D635" s="24">
        <f t="shared" si="346"/>
        <v>31020.000000000004</v>
      </c>
      <c r="E635" s="24">
        <f t="shared" si="346"/>
        <v>34440.00000000001</v>
      </c>
      <c r="F635" s="24">
        <f t="shared" si="346"/>
        <v>37200.00000000001</v>
      </c>
      <c r="G635" s="24">
        <f t="shared" si="346"/>
        <v>39960.00000000001</v>
      </c>
      <c r="H635" s="24">
        <f t="shared" si="346"/>
        <v>42720.00000000001</v>
      </c>
      <c r="I635" s="24">
        <f t="shared" si="346"/>
        <v>45480.00000000001</v>
      </c>
      <c r="J635" s="47"/>
      <c r="K635" s="47"/>
      <c r="L635" s="42"/>
      <c r="M635" s="42"/>
    </row>
    <row r="636" spans="1:13" ht="15">
      <c r="A636" s="51">
        <v>0.5</v>
      </c>
      <c r="B636" s="185">
        <v>20100</v>
      </c>
      <c r="C636" s="185">
        <v>23000</v>
      </c>
      <c r="D636" s="185">
        <v>25850</v>
      </c>
      <c r="E636" s="185">
        <v>28700</v>
      </c>
      <c r="F636" s="185">
        <v>31000</v>
      </c>
      <c r="G636" s="185">
        <v>33300</v>
      </c>
      <c r="H636" s="185">
        <v>35600</v>
      </c>
      <c r="I636" s="185">
        <v>37900</v>
      </c>
      <c r="J636" s="50"/>
      <c r="K636" s="50"/>
      <c r="L636" s="42"/>
      <c r="M636" s="42"/>
    </row>
    <row r="637" spans="1:13" ht="15">
      <c r="A637" s="51">
        <v>0.4</v>
      </c>
      <c r="B637" s="24">
        <f aca="true" t="shared" si="347" ref="B637:I637">B636*0.8</f>
        <v>16080</v>
      </c>
      <c r="C637" s="24">
        <f t="shared" si="347"/>
        <v>18400</v>
      </c>
      <c r="D637" s="24">
        <f t="shared" si="347"/>
        <v>20680</v>
      </c>
      <c r="E637" s="24">
        <f t="shared" si="347"/>
        <v>22960</v>
      </c>
      <c r="F637" s="24">
        <f t="shared" si="347"/>
        <v>24800</v>
      </c>
      <c r="G637" s="24">
        <f t="shared" si="347"/>
        <v>26640</v>
      </c>
      <c r="H637" s="24">
        <f t="shared" si="347"/>
        <v>28480</v>
      </c>
      <c r="I637" s="24">
        <f t="shared" si="347"/>
        <v>30320</v>
      </c>
      <c r="J637" s="47"/>
      <c r="K637" s="47"/>
      <c r="L637" s="42"/>
      <c r="M637" s="42"/>
    </row>
    <row r="638" spans="1:13" ht="15">
      <c r="A638" s="51">
        <v>0.3</v>
      </c>
      <c r="B638" s="24">
        <f>B636*0.6</f>
        <v>12060</v>
      </c>
      <c r="C638" s="24">
        <f aca="true" t="shared" si="348" ref="C638:I638">C636*0.6</f>
        <v>13800</v>
      </c>
      <c r="D638" s="24">
        <f t="shared" si="348"/>
        <v>15510</v>
      </c>
      <c r="E638" s="24">
        <f t="shared" si="348"/>
        <v>17220</v>
      </c>
      <c r="F638" s="24">
        <f t="shared" si="348"/>
        <v>18600</v>
      </c>
      <c r="G638" s="24">
        <f t="shared" si="348"/>
        <v>19980</v>
      </c>
      <c r="H638" s="24">
        <f t="shared" si="348"/>
        <v>21360</v>
      </c>
      <c r="I638" s="24">
        <f t="shared" si="348"/>
        <v>22740</v>
      </c>
      <c r="J638" s="47"/>
      <c r="K638" s="47"/>
      <c r="L638" s="42"/>
      <c r="M638" s="42"/>
    </row>
    <row r="639" spans="1:13" ht="15">
      <c r="A639" s="51">
        <v>0.2</v>
      </c>
      <c r="B639" s="24">
        <f aca="true" t="shared" si="349" ref="B639:I639">B636*0.4</f>
        <v>8040</v>
      </c>
      <c r="C639" s="24">
        <f t="shared" si="349"/>
        <v>9200</v>
      </c>
      <c r="D639" s="24">
        <f t="shared" si="349"/>
        <v>10340</v>
      </c>
      <c r="E639" s="24">
        <f t="shared" si="349"/>
        <v>11480</v>
      </c>
      <c r="F639" s="24">
        <f t="shared" si="349"/>
        <v>12400</v>
      </c>
      <c r="G639" s="24">
        <f t="shared" si="349"/>
        <v>13320</v>
      </c>
      <c r="H639" s="24">
        <f t="shared" si="349"/>
        <v>14240</v>
      </c>
      <c r="I639" s="24">
        <f t="shared" si="349"/>
        <v>15160</v>
      </c>
      <c r="J639" s="47"/>
      <c r="K639" s="47"/>
      <c r="L639" s="42"/>
      <c r="M639" s="42"/>
    </row>
    <row r="640" spans="1:13" ht="15">
      <c r="A640" s="51">
        <v>0.1</v>
      </c>
      <c r="B640" s="24">
        <f aca="true" t="shared" si="350" ref="B640:I640">B636*0.2</f>
        <v>4020</v>
      </c>
      <c r="C640" s="24">
        <f t="shared" si="350"/>
        <v>4600</v>
      </c>
      <c r="D640" s="24">
        <f t="shared" si="350"/>
        <v>5170</v>
      </c>
      <c r="E640" s="24">
        <f t="shared" si="350"/>
        <v>5740</v>
      </c>
      <c r="F640" s="24">
        <f t="shared" si="350"/>
        <v>6200</v>
      </c>
      <c r="G640" s="24">
        <f t="shared" si="350"/>
        <v>6660</v>
      </c>
      <c r="H640" s="24">
        <f t="shared" si="350"/>
        <v>7120</v>
      </c>
      <c r="I640" s="24">
        <f t="shared" si="350"/>
        <v>7580</v>
      </c>
      <c r="J640" s="47"/>
      <c r="K640" s="47"/>
      <c r="L640" s="42"/>
      <c r="M640" s="42"/>
    </row>
    <row r="641" spans="1:11" ht="15">
      <c r="A641" s="51"/>
      <c r="B641" s="24"/>
      <c r="C641" s="24"/>
      <c r="D641" s="24"/>
      <c r="E641" s="24"/>
      <c r="F641" s="24"/>
      <c r="G641" s="24"/>
      <c r="H641" s="24"/>
      <c r="I641" s="24"/>
      <c r="J641" s="41"/>
      <c r="K641" s="41"/>
    </row>
    <row r="642" spans="1:11" ht="15.75">
      <c r="A642" s="6" t="s">
        <v>188</v>
      </c>
      <c r="B642" s="20"/>
      <c r="C642" s="20"/>
      <c r="D642" s="20"/>
      <c r="E642" s="20"/>
      <c r="F642" s="20"/>
      <c r="G642" s="20"/>
      <c r="H642" s="20"/>
      <c r="I642" s="20"/>
      <c r="J642" s="41"/>
      <c r="K642" s="41"/>
    </row>
    <row r="643" spans="1:13" ht="15">
      <c r="A643" s="42" t="s">
        <v>230</v>
      </c>
      <c r="B643" s="50"/>
      <c r="C643" s="50"/>
      <c r="D643" s="50"/>
      <c r="E643" s="50"/>
      <c r="F643" s="50"/>
      <c r="G643" s="50"/>
      <c r="H643" s="50"/>
      <c r="I643" s="50"/>
      <c r="J643" s="44"/>
      <c r="K643" s="44"/>
      <c r="L643" s="42"/>
      <c r="M643" s="42"/>
    </row>
    <row r="644" spans="1:13" ht="15">
      <c r="A644" s="48" t="s">
        <v>70</v>
      </c>
      <c r="B644" s="24">
        <f>(B647*2.4)</f>
        <v>48240</v>
      </c>
      <c r="C644" s="24">
        <f aca="true" t="shared" si="351" ref="C644:I644">(C647*2.4)</f>
        <v>55200</v>
      </c>
      <c r="D644" s="24">
        <f t="shared" si="351"/>
        <v>62040</v>
      </c>
      <c r="E644" s="24">
        <f t="shared" si="351"/>
        <v>68880</v>
      </c>
      <c r="F644" s="24">
        <f t="shared" si="351"/>
        <v>74400</v>
      </c>
      <c r="G644" s="24">
        <f t="shared" si="351"/>
        <v>79920</v>
      </c>
      <c r="H644" s="24">
        <f t="shared" si="351"/>
        <v>85440</v>
      </c>
      <c r="I644" s="24">
        <f t="shared" si="351"/>
        <v>90960</v>
      </c>
      <c r="J644" s="47"/>
      <c r="K644" s="47"/>
      <c r="L644" s="42"/>
      <c r="M644" s="42"/>
    </row>
    <row r="645" spans="1:13" ht="15">
      <c r="A645" s="49">
        <v>0.8</v>
      </c>
      <c r="B645" s="185">
        <v>32150</v>
      </c>
      <c r="C645" s="185">
        <v>36750</v>
      </c>
      <c r="D645" s="185">
        <v>41350</v>
      </c>
      <c r="E645" s="185">
        <v>45900</v>
      </c>
      <c r="F645" s="185">
        <v>49600</v>
      </c>
      <c r="G645" s="185">
        <v>53250</v>
      </c>
      <c r="H645" s="185">
        <v>56950</v>
      </c>
      <c r="I645" s="185">
        <v>60600</v>
      </c>
      <c r="J645" s="50"/>
      <c r="K645" s="50"/>
      <c r="L645" s="42"/>
      <c r="M645" s="42"/>
    </row>
    <row r="646" spans="1:13" ht="15">
      <c r="A646" s="51">
        <v>0.6</v>
      </c>
      <c r="B646" s="24">
        <f aca="true" t="shared" si="352" ref="B646:I646">B647*1.2</f>
        <v>24120.000000000004</v>
      </c>
      <c r="C646" s="24">
        <f t="shared" si="352"/>
        <v>27600.000000000004</v>
      </c>
      <c r="D646" s="24">
        <f t="shared" si="352"/>
        <v>31020.000000000004</v>
      </c>
      <c r="E646" s="24">
        <f t="shared" si="352"/>
        <v>34440.00000000001</v>
      </c>
      <c r="F646" s="24">
        <f t="shared" si="352"/>
        <v>37200.00000000001</v>
      </c>
      <c r="G646" s="24">
        <f t="shared" si="352"/>
        <v>39960.00000000001</v>
      </c>
      <c r="H646" s="24">
        <f t="shared" si="352"/>
        <v>42720.00000000001</v>
      </c>
      <c r="I646" s="24">
        <f t="shared" si="352"/>
        <v>45480.00000000001</v>
      </c>
      <c r="J646" s="47"/>
      <c r="K646" s="47"/>
      <c r="L646" s="42"/>
      <c r="M646" s="42"/>
    </row>
    <row r="647" spans="1:13" ht="15">
      <c r="A647" s="51">
        <v>0.5</v>
      </c>
      <c r="B647" s="185">
        <v>20100</v>
      </c>
      <c r="C647" s="185">
        <v>23000</v>
      </c>
      <c r="D647" s="185">
        <v>25850</v>
      </c>
      <c r="E647" s="185">
        <v>28700</v>
      </c>
      <c r="F647" s="185">
        <v>31000</v>
      </c>
      <c r="G647" s="185">
        <v>33300</v>
      </c>
      <c r="H647" s="185">
        <v>35600</v>
      </c>
      <c r="I647" s="185">
        <v>37900</v>
      </c>
      <c r="J647" s="50"/>
      <c r="K647" s="50"/>
      <c r="L647" s="42"/>
      <c r="M647" s="42"/>
    </row>
    <row r="648" spans="1:13" ht="15">
      <c r="A648" s="51">
        <v>0.4</v>
      </c>
      <c r="B648" s="24">
        <f aca="true" t="shared" si="353" ref="B648:I648">B647*0.8</f>
        <v>16080</v>
      </c>
      <c r="C648" s="24">
        <f t="shared" si="353"/>
        <v>18400</v>
      </c>
      <c r="D648" s="24">
        <f t="shared" si="353"/>
        <v>20680</v>
      </c>
      <c r="E648" s="24">
        <f t="shared" si="353"/>
        <v>22960</v>
      </c>
      <c r="F648" s="24">
        <f t="shared" si="353"/>
        <v>24800</v>
      </c>
      <c r="G648" s="24">
        <f t="shared" si="353"/>
        <v>26640</v>
      </c>
      <c r="H648" s="24">
        <f t="shared" si="353"/>
        <v>28480</v>
      </c>
      <c r="I648" s="24">
        <f t="shared" si="353"/>
        <v>30320</v>
      </c>
      <c r="J648" s="47"/>
      <c r="K648" s="47"/>
      <c r="L648" s="42"/>
      <c r="M648" s="42"/>
    </row>
    <row r="649" spans="1:13" ht="15">
      <c r="A649" s="51">
        <v>0.3</v>
      </c>
      <c r="B649" s="24">
        <f>B647*0.6</f>
        <v>12060</v>
      </c>
      <c r="C649" s="24">
        <f aca="true" t="shared" si="354" ref="C649:I649">C647*0.6</f>
        <v>13800</v>
      </c>
      <c r="D649" s="24">
        <f t="shared" si="354"/>
        <v>15510</v>
      </c>
      <c r="E649" s="24">
        <f t="shared" si="354"/>
        <v>17220</v>
      </c>
      <c r="F649" s="24">
        <f t="shared" si="354"/>
        <v>18600</v>
      </c>
      <c r="G649" s="24">
        <f t="shared" si="354"/>
        <v>19980</v>
      </c>
      <c r="H649" s="24">
        <f t="shared" si="354"/>
        <v>21360</v>
      </c>
      <c r="I649" s="24">
        <f t="shared" si="354"/>
        <v>22740</v>
      </c>
      <c r="J649" s="47"/>
      <c r="K649" s="47"/>
      <c r="L649" s="42"/>
      <c r="M649" s="42"/>
    </row>
    <row r="650" spans="1:13" ht="15">
      <c r="A650" s="51">
        <v>0.2</v>
      </c>
      <c r="B650" s="24">
        <f aca="true" t="shared" si="355" ref="B650:I650">B647*0.4</f>
        <v>8040</v>
      </c>
      <c r="C650" s="24">
        <f t="shared" si="355"/>
        <v>9200</v>
      </c>
      <c r="D650" s="24">
        <f t="shared" si="355"/>
        <v>10340</v>
      </c>
      <c r="E650" s="24">
        <f t="shared" si="355"/>
        <v>11480</v>
      </c>
      <c r="F650" s="24">
        <f t="shared" si="355"/>
        <v>12400</v>
      </c>
      <c r="G650" s="24">
        <f t="shared" si="355"/>
        <v>13320</v>
      </c>
      <c r="H650" s="24">
        <f t="shared" si="355"/>
        <v>14240</v>
      </c>
      <c r="I650" s="24">
        <f t="shared" si="355"/>
        <v>15160</v>
      </c>
      <c r="J650" s="47"/>
      <c r="K650" s="47"/>
      <c r="L650" s="42"/>
      <c r="M650" s="42"/>
    </row>
    <row r="651" spans="1:13" ht="15">
      <c r="A651" s="51">
        <v>0.1</v>
      </c>
      <c r="B651" s="24">
        <f aca="true" t="shared" si="356" ref="B651:I651">B647*0.2</f>
        <v>4020</v>
      </c>
      <c r="C651" s="24">
        <f t="shared" si="356"/>
        <v>4600</v>
      </c>
      <c r="D651" s="24">
        <f t="shared" si="356"/>
        <v>5170</v>
      </c>
      <c r="E651" s="24">
        <f t="shared" si="356"/>
        <v>5740</v>
      </c>
      <c r="F651" s="24">
        <f t="shared" si="356"/>
        <v>6200</v>
      </c>
      <c r="G651" s="24">
        <f t="shared" si="356"/>
        <v>6660</v>
      </c>
      <c r="H651" s="24">
        <f t="shared" si="356"/>
        <v>7120</v>
      </c>
      <c r="I651" s="24">
        <f t="shared" si="356"/>
        <v>7580</v>
      </c>
      <c r="J651" s="47"/>
      <c r="K651" s="47"/>
      <c r="L651" s="42"/>
      <c r="M651" s="42"/>
    </row>
    <row r="652" spans="1:11" ht="15">
      <c r="A652" s="51"/>
      <c r="B652" s="24"/>
      <c r="C652" s="24"/>
      <c r="D652" s="24"/>
      <c r="E652" s="24"/>
      <c r="F652" s="24"/>
      <c r="G652" s="24"/>
      <c r="H652" s="24"/>
      <c r="I652" s="24"/>
      <c r="J652" s="41"/>
      <c r="K652" s="41"/>
    </row>
    <row r="653" spans="1:13" ht="15">
      <c r="A653" s="57" t="s">
        <v>229</v>
      </c>
      <c r="B653" s="54"/>
      <c r="C653" s="54"/>
      <c r="D653" s="54"/>
      <c r="E653" s="54"/>
      <c r="F653" s="54"/>
      <c r="G653" s="54"/>
      <c r="H653" s="54"/>
      <c r="I653" s="24"/>
      <c r="J653" s="47"/>
      <c r="K653" s="47"/>
      <c r="L653" s="42"/>
      <c r="M653" s="42"/>
    </row>
    <row r="654" spans="1:13" ht="15">
      <c r="A654" s="51">
        <v>0.6</v>
      </c>
      <c r="B654" s="54">
        <f aca="true" t="shared" si="357" ref="B654:I654">B655*1.2</f>
        <v>25440.000000000004</v>
      </c>
      <c r="C654" s="54">
        <f>C655*1.2</f>
        <v>29040</v>
      </c>
      <c r="D654" s="54">
        <f t="shared" si="357"/>
        <v>32700.000000000004</v>
      </c>
      <c r="E654" s="54">
        <f t="shared" si="357"/>
        <v>36300.00000000001</v>
      </c>
      <c r="F654" s="54">
        <f t="shared" si="357"/>
        <v>39240.00000000001</v>
      </c>
      <c r="G654" s="54">
        <f t="shared" si="357"/>
        <v>42120.00000000001</v>
      </c>
      <c r="H654" s="54">
        <f t="shared" si="357"/>
        <v>45060.00000000001</v>
      </c>
      <c r="I654" s="24">
        <f t="shared" si="357"/>
        <v>47940.00000000001</v>
      </c>
      <c r="J654" s="47"/>
      <c r="K654" s="47"/>
      <c r="L654" s="42"/>
      <c r="M654" s="42"/>
    </row>
    <row r="655" spans="1:13" ht="15">
      <c r="A655" s="51">
        <v>0.5</v>
      </c>
      <c r="B655" s="185">
        <v>21200</v>
      </c>
      <c r="C655" s="185">
        <v>24200</v>
      </c>
      <c r="D655" s="185">
        <v>27250</v>
      </c>
      <c r="E655" s="185">
        <v>30250</v>
      </c>
      <c r="F655" s="185">
        <v>32700</v>
      </c>
      <c r="G655" s="185">
        <v>35100</v>
      </c>
      <c r="H655" s="185">
        <v>37550</v>
      </c>
      <c r="I655" s="185">
        <v>39950</v>
      </c>
      <c r="J655" s="47"/>
      <c r="K655" s="47"/>
      <c r="L655" s="42"/>
      <c r="M655" s="42"/>
    </row>
    <row r="656" spans="1:13" ht="15">
      <c r="A656" s="51">
        <v>0.4</v>
      </c>
      <c r="B656" s="54">
        <f aca="true" t="shared" si="358" ref="B656:I656">B655*0.8</f>
        <v>16960</v>
      </c>
      <c r="C656" s="54">
        <f t="shared" si="358"/>
        <v>19360</v>
      </c>
      <c r="D656" s="54">
        <f t="shared" si="358"/>
        <v>21800</v>
      </c>
      <c r="E656" s="54">
        <f t="shared" si="358"/>
        <v>24200</v>
      </c>
      <c r="F656" s="54">
        <f t="shared" si="358"/>
        <v>26160</v>
      </c>
      <c r="G656" s="54">
        <f t="shared" si="358"/>
        <v>28080</v>
      </c>
      <c r="H656" s="54">
        <f t="shared" si="358"/>
        <v>30040</v>
      </c>
      <c r="I656" s="24">
        <f t="shared" si="358"/>
        <v>31960</v>
      </c>
      <c r="J656" s="47"/>
      <c r="K656" s="47"/>
      <c r="L656" s="42"/>
      <c r="M656" s="42"/>
    </row>
    <row r="657" spans="1:13" ht="15">
      <c r="A657" s="51">
        <v>0.3</v>
      </c>
      <c r="B657" s="54">
        <f>B655*0.6</f>
        <v>12720</v>
      </c>
      <c r="C657" s="54">
        <f aca="true" t="shared" si="359" ref="C657:I657">C655*0.6</f>
        <v>14520</v>
      </c>
      <c r="D657" s="54">
        <f t="shared" si="359"/>
        <v>16350</v>
      </c>
      <c r="E657" s="54">
        <f t="shared" si="359"/>
        <v>18150</v>
      </c>
      <c r="F657" s="54">
        <f t="shared" si="359"/>
        <v>19620</v>
      </c>
      <c r="G657" s="54">
        <f t="shared" si="359"/>
        <v>21060</v>
      </c>
      <c r="H657" s="54">
        <f t="shared" si="359"/>
        <v>22530</v>
      </c>
      <c r="I657" s="24">
        <f t="shared" si="359"/>
        <v>23970</v>
      </c>
      <c r="J657" s="47"/>
      <c r="K657" s="47"/>
      <c r="L657" s="42"/>
      <c r="M657" s="42"/>
    </row>
    <row r="658" spans="1:13" ht="15">
      <c r="A658" s="51">
        <v>0.2</v>
      </c>
      <c r="B658" s="54">
        <f aca="true" t="shared" si="360" ref="B658:I658">B655*0.4</f>
        <v>8480</v>
      </c>
      <c r="C658" s="54">
        <f t="shared" si="360"/>
        <v>9680</v>
      </c>
      <c r="D658" s="54">
        <f t="shared" si="360"/>
        <v>10900</v>
      </c>
      <c r="E658" s="54">
        <f t="shared" si="360"/>
        <v>12100</v>
      </c>
      <c r="F658" s="54">
        <f t="shared" si="360"/>
        <v>13080</v>
      </c>
      <c r="G658" s="54">
        <f t="shared" si="360"/>
        <v>14040</v>
      </c>
      <c r="H658" s="54">
        <f t="shared" si="360"/>
        <v>15020</v>
      </c>
      <c r="I658" s="24">
        <f t="shared" si="360"/>
        <v>15980</v>
      </c>
      <c r="J658" s="47"/>
      <c r="K658" s="47"/>
      <c r="L658" s="42"/>
      <c r="M658" s="42"/>
    </row>
    <row r="659" spans="1:13" ht="15">
      <c r="A659" s="51">
        <v>0.1</v>
      </c>
      <c r="B659" s="54">
        <f aca="true" t="shared" si="361" ref="B659:I659">B655*0.2</f>
        <v>4240</v>
      </c>
      <c r="C659" s="54">
        <f t="shared" si="361"/>
        <v>4840</v>
      </c>
      <c r="D659" s="54">
        <f t="shared" si="361"/>
        <v>5450</v>
      </c>
      <c r="E659" s="54">
        <f t="shared" si="361"/>
        <v>6050</v>
      </c>
      <c r="F659" s="54">
        <f t="shared" si="361"/>
        <v>6540</v>
      </c>
      <c r="G659" s="54">
        <f t="shared" si="361"/>
        <v>7020</v>
      </c>
      <c r="H659" s="54">
        <f t="shared" si="361"/>
        <v>7510</v>
      </c>
      <c r="I659" s="24">
        <f t="shared" si="361"/>
        <v>7990</v>
      </c>
      <c r="J659" s="47"/>
      <c r="K659" s="47"/>
      <c r="L659" s="42"/>
      <c r="M659" s="42"/>
    </row>
    <row r="660" spans="1:13" ht="15">
      <c r="A660" s="44"/>
      <c r="B660" s="50"/>
      <c r="C660" s="50"/>
      <c r="D660" s="50"/>
      <c r="E660" s="50"/>
      <c r="F660" s="50"/>
      <c r="G660" s="50"/>
      <c r="H660" s="50"/>
      <c r="I660" s="50"/>
      <c r="J660" s="44"/>
      <c r="K660" s="44"/>
      <c r="L660" s="42"/>
      <c r="M660" s="42"/>
    </row>
    <row r="661" spans="1:11" ht="15.75">
      <c r="A661" s="6" t="s">
        <v>189</v>
      </c>
      <c r="B661" s="20"/>
      <c r="C661" s="20"/>
      <c r="D661" s="20"/>
      <c r="E661" s="20"/>
      <c r="F661" s="20"/>
      <c r="G661" s="20"/>
      <c r="H661" s="20"/>
      <c r="I661" s="20"/>
      <c r="J661" s="41"/>
      <c r="K661" s="41"/>
    </row>
    <row r="662" spans="1:13" ht="15">
      <c r="A662" s="42" t="s">
        <v>230</v>
      </c>
      <c r="B662" s="50"/>
      <c r="C662" s="50"/>
      <c r="D662" s="50"/>
      <c r="E662" s="50"/>
      <c r="F662" s="50"/>
      <c r="G662" s="50"/>
      <c r="H662" s="50"/>
      <c r="I662" s="50"/>
      <c r="J662" s="44"/>
      <c r="K662" s="44"/>
      <c r="L662" s="42"/>
      <c r="M662" s="42"/>
    </row>
    <row r="663" spans="1:13" ht="15">
      <c r="A663" s="48" t="s">
        <v>70</v>
      </c>
      <c r="B663" s="24">
        <f>(B666*2.4)</f>
        <v>48240</v>
      </c>
      <c r="C663" s="24">
        <f aca="true" t="shared" si="362" ref="C663:I663">(C666*2.4)</f>
        <v>55200</v>
      </c>
      <c r="D663" s="24">
        <f t="shared" si="362"/>
        <v>62040</v>
      </c>
      <c r="E663" s="24">
        <f t="shared" si="362"/>
        <v>68880</v>
      </c>
      <c r="F663" s="24">
        <f t="shared" si="362"/>
        <v>74400</v>
      </c>
      <c r="G663" s="24">
        <f t="shared" si="362"/>
        <v>79920</v>
      </c>
      <c r="H663" s="24">
        <f t="shared" si="362"/>
        <v>85440</v>
      </c>
      <c r="I663" s="24">
        <f t="shared" si="362"/>
        <v>90960</v>
      </c>
      <c r="J663" s="47"/>
      <c r="K663" s="47"/>
      <c r="L663" s="42"/>
      <c r="M663" s="42"/>
    </row>
    <row r="664" spans="1:13" ht="15">
      <c r="A664" s="49">
        <v>0.8</v>
      </c>
      <c r="B664" s="185">
        <v>32150</v>
      </c>
      <c r="C664" s="185">
        <v>36750</v>
      </c>
      <c r="D664" s="185">
        <v>41350</v>
      </c>
      <c r="E664" s="185">
        <v>45900</v>
      </c>
      <c r="F664" s="185">
        <v>49600</v>
      </c>
      <c r="G664" s="185">
        <v>53250</v>
      </c>
      <c r="H664" s="185">
        <v>56950</v>
      </c>
      <c r="I664" s="185">
        <v>60600</v>
      </c>
      <c r="J664" s="50"/>
      <c r="K664" s="50"/>
      <c r="L664" s="42"/>
      <c r="M664" s="42"/>
    </row>
    <row r="665" spans="1:13" ht="15">
      <c r="A665" s="51">
        <v>0.6</v>
      </c>
      <c r="B665" s="24">
        <f aca="true" t="shared" si="363" ref="B665:I665">B666*1.2</f>
        <v>24120.000000000004</v>
      </c>
      <c r="C665" s="24">
        <f t="shared" si="363"/>
        <v>27600.000000000004</v>
      </c>
      <c r="D665" s="24">
        <f t="shared" si="363"/>
        <v>31020.000000000004</v>
      </c>
      <c r="E665" s="24">
        <f t="shared" si="363"/>
        <v>34440.00000000001</v>
      </c>
      <c r="F665" s="24">
        <f t="shared" si="363"/>
        <v>37200.00000000001</v>
      </c>
      <c r="G665" s="24">
        <f t="shared" si="363"/>
        <v>39960.00000000001</v>
      </c>
      <c r="H665" s="24">
        <f t="shared" si="363"/>
        <v>42720.00000000001</v>
      </c>
      <c r="I665" s="24">
        <f t="shared" si="363"/>
        <v>45480.00000000001</v>
      </c>
      <c r="J665" s="47"/>
      <c r="K665" s="47"/>
      <c r="L665" s="42"/>
      <c r="M665" s="42"/>
    </row>
    <row r="666" spans="1:13" ht="15">
      <c r="A666" s="51">
        <v>0.5</v>
      </c>
      <c r="B666" s="185">
        <v>20100</v>
      </c>
      <c r="C666" s="185">
        <v>23000</v>
      </c>
      <c r="D666" s="185">
        <v>25850</v>
      </c>
      <c r="E666" s="185">
        <v>28700</v>
      </c>
      <c r="F666" s="185">
        <v>31000</v>
      </c>
      <c r="G666" s="185">
        <v>33300</v>
      </c>
      <c r="H666" s="185">
        <v>35600</v>
      </c>
      <c r="I666" s="185">
        <v>37900</v>
      </c>
      <c r="J666" s="50"/>
      <c r="K666" s="50"/>
      <c r="L666" s="42"/>
      <c r="M666" s="42"/>
    </row>
    <row r="667" spans="1:13" ht="15">
      <c r="A667" s="51">
        <v>0.4</v>
      </c>
      <c r="B667" s="24">
        <f aca="true" t="shared" si="364" ref="B667:I667">B666*0.8</f>
        <v>16080</v>
      </c>
      <c r="C667" s="24">
        <f t="shared" si="364"/>
        <v>18400</v>
      </c>
      <c r="D667" s="24">
        <f t="shared" si="364"/>
        <v>20680</v>
      </c>
      <c r="E667" s="24">
        <f t="shared" si="364"/>
        <v>22960</v>
      </c>
      <c r="F667" s="24">
        <f t="shared" si="364"/>
        <v>24800</v>
      </c>
      <c r="G667" s="24">
        <f t="shared" si="364"/>
        <v>26640</v>
      </c>
      <c r="H667" s="24">
        <f t="shared" si="364"/>
        <v>28480</v>
      </c>
      <c r="I667" s="24">
        <f t="shared" si="364"/>
        <v>30320</v>
      </c>
      <c r="J667" s="47"/>
      <c r="K667" s="47"/>
      <c r="L667" s="42"/>
      <c r="M667" s="42"/>
    </row>
    <row r="668" spans="1:13" ht="15">
      <c r="A668" s="51">
        <v>0.3</v>
      </c>
      <c r="B668" s="24">
        <f>B666*0.6</f>
        <v>12060</v>
      </c>
      <c r="C668" s="24">
        <f aca="true" t="shared" si="365" ref="C668:I668">C666*0.6</f>
        <v>13800</v>
      </c>
      <c r="D668" s="24">
        <f t="shared" si="365"/>
        <v>15510</v>
      </c>
      <c r="E668" s="24">
        <f t="shared" si="365"/>
        <v>17220</v>
      </c>
      <c r="F668" s="24">
        <f t="shared" si="365"/>
        <v>18600</v>
      </c>
      <c r="G668" s="24">
        <f t="shared" si="365"/>
        <v>19980</v>
      </c>
      <c r="H668" s="24">
        <f t="shared" si="365"/>
        <v>21360</v>
      </c>
      <c r="I668" s="24">
        <f t="shared" si="365"/>
        <v>22740</v>
      </c>
      <c r="J668" s="47"/>
      <c r="K668" s="47"/>
      <c r="L668" s="42"/>
      <c r="M668" s="42"/>
    </row>
    <row r="669" spans="1:13" ht="15">
      <c r="A669" s="51">
        <v>0.2</v>
      </c>
      <c r="B669" s="24">
        <f aca="true" t="shared" si="366" ref="B669:I669">B666*0.4</f>
        <v>8040</v>
      </c>
      <c r="C669" s="24">
        <f t="shared" si="366"/>
        <v>9200</v>
      </c>
      <c r="D669" s="24">
        <f t="shared" si="366"/>
        <v>10340</v>
      </c>
      <c r="E669" s="24">
        <f t="shared" si="366"/>
        <v>11480</v>
      </c>
      <c r="F669" s="24">
        <f t="shared" si="366"/>
        <v>12400</v>
      </c>
      <c r="G669" s="24">
        <f t="shared" si="366"/>
        <v>13320</v>
      </c>
      <c r="H669" s="24">
        <f t="shared" si="366"/>
        <v>14240</v>
      </c>
      <c r="I669" s="24">
        <f t="shared" si="366"/>
        <v>15160</v>
      </c>
      <c r="J669" s="47"/>
      <c r="K669" s="47"/>
      <c r="L669" s="42"/>
      <c r="M669" s="42"/>
    </row>
    <row r="670" spans="1:13" ht="15">
      <c r="A670" s="51">
        <v>0.1</v>
      </c>
      <c r="B670" s="24">
        <f aca="true" t="shared" si="367" ref="B670:I670">B666*0.2</f>
        <v>4020</v>
      </c>
      <c r="C670" s="24">
        <f t="shared" si="367"/>
        <v>4600</v>
      </c>
      <c r="D670" s="24">
        <f t="shared" si="367"/>
        <v>5170</v>
      </c>
      <c r="E670" s="24">
        <f t="shared" si="367"/>
        <v>5740</v>
      </c>
      <c r="F670" s="24">
        <f t="shared" si="367"/>
        <v>6200</v>
      </c>
      <c r="G670" s="24">
        <f t="shared" si="367"/>
        <v>6660</v>
      </c>
      <c r="H670" s="24">
        <f t="shared" si="367"/>
        <v>7120</v>
      </c>
      <c r="I670" s="24">
        <f t="shared" si="367"/>
        <v>7580</v>
      </c>
      <c r="J670" s="47"/>
      <c r="K670" s="47"/>
      <c r="L670" s="42"/>
      <c r="M670" s="42"/>
    </row>
    <row r="671" spans="1:11" ht="15">
      <c r="A671" s="51"/>
      <c r="B671" s="24"/>
      <c r="C671" s="24"/>
      <c r="D671" s="24"/>
      <c r="E671" s="24"/>
      <c r="F671" s="24"/>
      <c r="G671" s="24"/>
      <c r="H671" s="24"/>
      <c r="I671" s="24"/>
      <c r="J671" s="41"/>
      <c r="K671" s="41"/>
    </row>
    <row r="672" spans="1:11" ht="15">
      <c r="A672" s="57" t="s">
        <v>229</v>
      </c>
      <c r="B672" s="24"/>
      <c r="C672" s="24"/>
      <c r="D672" s="24"/>
      <c r="E672" s="24"/>
      <c r="F672" s="24"/>
      <c r="G672" s="24"/>
      <c r="H672" s="24"/>
      <c r="I672" s="24"/>
      <c r="J672" s="41"/>
      <c r="K672" s="41"/>
    </row>
    <row r="673" spans="1:11" ht="15">
      <c r="A673" s="51">
        <v>0.6</v>
      </c>
      <c r="B673" s="24">
        <f aca="true" t="shared" si="368" ref="B673:I673">B674*1.2</f>
        <v>26280.000000000004</v>
      </c>
      <c r="C673" s="24">
        <f>C674*1.2</f>
        <v>30000</v>
      </c>
      <c r="D673" s="24">
        <f t="shared" si="368"/>
        <v>33780.00000000001</v>
      </c>
      <c r="E673" s="24">
        <f t="shared" si="368"/>
        <v>37500.00000000001</v>
      </c>
      <c r="F673" s="24">
        <f t="shared" si="368"/>
        <v>40500.00000000001</v>
      </c>
      <c r="G673" s="24">
        <f t="shared" si="368"/>
        <v>43500.00000000001</v>
      </c>
      <c r="H673" s="24">
        <f t="shared" si="368"/>
        <v>46500.00000000001</v>
      </c>
      <c r="I673" s="24">
        <f t="shared" si="368"/>
        <v>49500.00000000001</v>
      </c>
      <c r="J673" s="41"/>
      <c r="K673" s="41"/>
    </row>
    <row r="674" spans="1:11" ht="15">
      <c r="A674" s="51">
        <v>0.5</v>
      </c>
      <c r="B674" s="185">
        <v>21900</v>
      </c>
      <c r="C674" s="185">
        <v>25000</v>
      </c>
      <c r="D674" s="185">
        <v>28150</v>
      </c>
      <c r="E674" s="185">
        <v>31250</v>
      </c>
      <c r="F674" s="185">
        <v>33750</v>
      </c>
      <c r="G674" s="185">
        <v>36250</v>
      </c>
      <c r="H674" s="185">
        <v>38750</v>
      </c>
      <c r="I674" s="185">
        <v>41250</v>
      </c>
      <c r="J674" s="41"/>
      <c r="K674" s="41"/>
    </row>
    <row r="675" spans="1:11" ht="15">
      <c r="A675" s="51">
        <v>0.4</v>
      </c>
      <c r="B675" s="24">
        <f aca="true" t="shared" si="369" ref="B675:I675">B674*0.8</f>
        <v>17520</v>
      </c>
      <c r="C675" s="24">
        <f t="shared" si="369"/>
        <v>20000</v>
      </c>
      <c r="D675" s="24">
        <f t="shared" si="369"/>
        <v>22520</v>
      </c>
      <c r="E675" s="24">
        <f t="shared" si="369"/>
        <v>25000</v>
      </c>
      <c r="F675" s="24">
        <f t="shared" si="369"/>
        <v>27000</v>
      </c>
      <c r="G675" s="24">
        <f t="shared" si="369"/>
        <v>29000</v>
      </c>
      <c r="H675" s="24">
        <f t="shared" si="369"/>
        <v>31000</v>
      </c>
      <c r="I675" s="24">
        <f t="shared" si="369"/>
        <v>33000</v>
      </c>
      <c r="J675" s="41"/>
      <c r="K675" s="41"/>
    </row>
    <row r="676" spans="1:11" ht="15">
      <c r="A676" s="51">
        <v>0.3</v>
      </c>
      <c r="B676" s="24">
        <f>B674*0.6</f>
        <v>13140</v>
      </c>
      <c r="C676" s="24">
        <f aca="true" t="shared" si="370" ref="C676:I676">C674*0.6</f>
        <v>15000</v>
      </c>
      <c r="D676" s="24">
        <f t="shared" si="370"/>
        <v>16890</v>
      </c>
      <c r="E676" s="24">
        <f t="shared" si="370"/>
        <v>18750</v>
      </c>
      <c r="F676" s="24">
        <f t="shared" si="370"/>
        <v>20250</v>
      </c>
      <c r="G676" s="24">
        <f t="shared" si="370"/>
        <v>21750</v>
      </c>
      <c r="H676" s="24">
        <f t="shared" si="370"/>
        <v>23250</v>
      </c>
      <c r="I676" s="24">
        <f t="shared" si="370"/>
        <v>24750</v>
      </c>
      <c r="J676" s="41"/>
      <c r="K676" s="41"/>
    </row>
    <row r="677" spans="1:11" ht="15">
      <c r="A677" s="51">
        <v>0.2</v>
      </c>
      <c r="B677" s="24">
        <f aca="true" t="shared" si="371" ref="B677:I677">B674*0.4</f>
        <v>8760</v>
      </c>
      <c r="C677" s="24">
        <f t="shared" si="371"/>
        <v>10000</v>
      </c>
      <c r="D677" s="24">
        <f t="shared" si="371"/>
        <v>11260</v>
      </c>
      <c r="E677" s="24">
        <f t="shared" si="371"/>
        <v>12500</v>
      </c>
      <c r="F677" s="24">
        <f t="shared" si="371"/>
        <v>13500</v>
      </c>
      <c r="G677" s="24">
        <f t="shared" si="371"/>
        <v>14500</v>
      </c>
      <c r="H677" s="24">
        <f t="shared" si="371"/>
        <v>15500</v>
      </c>
      <c r="I677" s="24">
        <f t="shared" si="371"/>
        <v>16500</v>
      </c>
      <c r="J677" s="41"/>
      <c r="K677" s="41"/>
    </row>
    <row r="678" spans="1:11" ht="15">
      <c r="A678" s="51">
        <v>0.1</v>
      </c>
      <c r="B678" s="24">
        <f aca="true" t="shared" si="372" ref="B678:I678">B674*0.2</f>
        <v>4380</v>
      </c>
      <c r="C678" s="24">
        <f t="shared" si="372"/>
        <v>5000</v>
      </c>
      <c r="D678" s="24">
        <f t="shared" si="372"/>
        <v>5630</v>
      </c>
      <c r="E678" s="24">
        <f t="shared" si="372"/>
        <v>6250</v>
      </c>
      <c r="F678" s="24">
        <f t="shared" si="372"/>
        <v>6750</v>
      </c>
      <c r="G678" s="24">
        <f t="shared" si="372"/>
        <v>7250</v>
      </c>
      <c r="H678" s="24">
        <f t="shared" si="372"/>
        <v>7750</v>
      </c>
      <c r="I678" s="24">
        <f t="shared" si="372"/>
        <v>8250</v>
      </c>
      <c r="J678" s="41"/>
      <c r="K678" s="41"/>
    </row>
    <row r="679" spans="1:11" ht="15">
      <c r="A679" s="51"/>
      <c r="B679" s="24"/>
      <c r="C679" s="24"/>
      <c r="D679" s="24"/>
      <c r="E679" s="24"/>
      <c r="F679" s="24"/>
      <c r="G679" s="24"/>
      <c r="H679" s="24"/>
      <c r="I679" s="24"/>
      <c r="J679" s="41"/>
      <c r="K679" s="41"/>
    </row>
    <row r="680" spans="1:11" ht="15.75">
      <c r="A680" s="6" t="s">
        <v>190</v>
      </c>
      <c r="B680" s="20"/>
      <c r="C680" s="20"/>
      <c r="D680" s="20"/>
      <c r="E680" s="20"/>
      <c r="F680" s="20"/>
      <c r="G680" s="20"/>
      <c r="H680" s="20"/>
      <c r="I680" s="20"/>
      <c r="J680" s="41"/>
      <c r="K680" s="41"/>
    </row>
    <row r="681" spans="1:13" ht="15">
      <c r="A681" s="42" t="s">
        <v>230</v>
      </c>
      <c r="B681" s="50"/>
      <c r="C681" s="50"/>
      <c r="D681" s="50"/>
      <c r="E681" s="50"/>
      <c r="F681" s="50"/>
      <c r="G681" s="50"/>
      <c r="H681" s="50"/>
      <c r="I681" s="50"/>
      <c r="J681" s="44"/>
      <c r="K681" s="44"/>
      <c r="L681" s="42"/>
      <c r="M681" s="42"/>
    </row>
    <row r="682" spans="1:13" ht="15">
      <c r="A682" s="48" t="s">
        <v>70</v>
      </c>
      <c r="B682" s="24">
        <f>(B685*2.4)</f>
        <v>48240</v>
      </c>
      <c r="C682" s="24">
        <f aca="true" t="shared" si="373" ref="C682:I682">(C685*2.4)</f>
        <v>55200</v>
      </c>
      <c r="D682" s="24">
        <f t="shared" si="373"/>
        <v>62040</v>
      </c>
      <c r="E682" s="24">
        <f t="shared" si="373"/>
        <v>68880</v>
      </c>
      <c r="F682" s="24">
        <f t="shared" si="373"/>
        <v>74400</v>
      </c>
      <c r="G682" s="24">
        <f t="shared" si="373"/>
        <v>79920</v>
      </c>
      <c r="H682" s="24">
        <f t="shared" si="373"/>
        <v>85440</v>
      </c>
      <c r="I682" s="24">
        <f t="shared" si="373"/>
        <v>90960</v>
      </c>
      <c r="J682" s="47"/>
      <c r="K682" s="47"/>
      <c r="L682" s="42"/>
      <c r="M682" s="42"/>
    </row>
    <row r="683" spans="1:13" ht="15">
      <c r="A683" s="49">
        <v>0.8</v>
      </c>
      <c r="B683" s="185">
        <v>32150</v>
      </c>
      <c r="C683" s="185">
        <v>36750</v>
      </c>
      <c r="D683" s="185">
        <v>41350</v>
      </c>
      <c r="E683" s="185">
        <v>45900</v>
      </c>
      <c r="F683" s="185">
        <v>49600</v>
      </c>
      <c r="G683" s="185">
        <v>53250</v>
      </c>
      <c r="H683" s="185">
        <v>56950</v>
      </c>
      <c r="I683" s="185">
        <v>60600</v>
      </c>
      <c r="J683" s="50"/>
      <c r="K683" s="50"/>
      <c r="L683" s="42"/>
      <c r="M683" s="42"/>
    </row>
    <row r="684" spans="1:13" ht="15">
      <c r="A684" s="51">
        <v>0.6</v>
      </c>
      <c r="B684" s="24">
        <f aca="true" t="shared" si="374" ref="B684:I684">B685*1.2</f>
        <v>24120.000000000004</v>
      </c>
      <c r="C684" s="24">
        <f t="shared" si="374"/>
        <v>27600.000000000004</v>
      </c>
      <c r="D684" s="24">
        <f t="shared" si="374"/>
        <v>31020.000000000004</v>
      </c>
      <c r="E684" s="24">
        <f t="shared" si="374"/>
        <v>34440.00000000001</v>
      </c>
      <c r="F684" s="24">
        <f t="shared" si="374"/>
        <v>37200.00000000001</v>
      </c>
      <c r="G684" s="24">
        <f t="shared" si="374"/>
        <v>39960.00000000001</v>
      </c>
      <c r="H684" s="24">
        <f t="shared" si="374"/>
        <v>42720.00000000001</v>
      </c>
      <c r="I684" s="24">
        <f t="shared" si="374"/>
        <v>45480.00000000001</v>
      </c>
      <c r="J684" s="47"/>
      <c r="K684" s="47"/>
      <c r="L684" s="42"/>
      <c r="M684" s="42"/>
    </row>
    <row r="685" spans="1:13" ht="15">
      <c r="A685" s="51">
        <v>0.5</v>
      </c>
      <c r="B685" s="185">
        <v>20100</v>
      </c>
      <c r="C685" s="185">
        <v>23000</v>
      </c>
      <c r="D685" s="185">
        <v>25850</v>
      </c>
      <c r="E685" s="185">
        <v>28700</v>
      </c>
      <c r="F685" s="185">
        <v>31000</v>
      </c>
      <c r="G685" s="185">
        <v>33300</v>
      </c>
      <c r="H685" s="185">
        <v>35600</v>
      </c>
      <c r="I685" s="185">
        <v>37900</v>
      </c>
      <c r="J685" s="50"/>
      <c r="K685" s="50"/>
      <c r="L685" s="42"/>
      <c r="M685" s="42"/>
    </row>
    <row r="686" spans="1:13" ht="15">
      <c r="A686" s="51">
        <v>0.4</v>
      </c>
      <c r="B686" s="24">
        <f aca="true" t="shared" si="375" ref="B686:I686">B685*0.8</f>
        <v>16080</v>
      </c>
      <c r="C686" s="24">
        <f t="shared" si="375"/>
        <v>18400</v>
      </c>
      <c r="D686" s="24">
        <f t="shared" si="375"/>
        <v>20680</v>
      </c>
      <c r="E686" s="24">
        <f t="shared" si="375"/>
        <v>22960</v>
      </c>
      <c r="F686" s="24">
        <f t="shared" si="375"/>
        <v>24800</v>
      </c>
      <c r="G686" s="24">
        <f t="shared" si="375"/>
        <v>26640</v>
      </c>
      <c r="H686" s="24">
        <f t="shared" si="375"/>
        <v>28480</v>
      </c>
      <c r="I686" s="24">
        <f t="shared" si="375"/>
        <v>30320</v>
      </c>
      <c r="J686" s="47"/>
      <c r="K686" s="47"/>
      <c r="L686" s="42"/>
      <c r="M686" s="42"/>
    </row>
    <row r="687" spans="1:13" ht="15">
      <c r="A687" s="51">
        <v>0.3</v>
      </c>
      <c r="B687" s="24">
        <f>B685*0.6</f>
        <v>12060</v>
      </c>
      <c r="C687" s="24">
        <f aca="true" t="shared" si="376" ref="C687:I687">C685*0.6</f>
        <v>13800</v>
      </c>
      <c r="D687" s="24">
        <f t="shared" si="376"/>
        <v>15510</v>
      </c>
      <c r="E687" s="24">
        <f t="shared" si="376"/>
        <v>17220</v>
      </c>
      <c r="F687" s="24">
        <f t="shared" si="376"/>
        <v>18600</v>
      </c>
      <c r="G687" s="24">
        <f t="shared" si="376"/>
        <v>19980</v>
      </c>
      <c r="H687" s="24">
        <f t="shared" si="376"/>
        <v>21360</v>
      </c>
      <c r="I687" s="24">
        <f t="shared" si="376"/>
        <v>22740</v>
      </c>
      <c r="J687" s="47"/>
      <c r="K687" s="47"/>
      <c r="L687" s="42"/>
      <c r="M687" s="42"/>
    </row>
    <row r="688" spans="1:13" ht="15">
      <c r="A688" s="51">
        <v>0.2</v>
      </c>
      <c r="B688" s="24">
        <f aca="true" t="shared" si="377" ref="B688:I688">B685*0.4</f>
        <v>8040</v>
      </c>
      <c r="C688" s="24">
        <f t="shared" si="377"/>
        <v>9200</v>
      </c>
      <c r="D688" s="24">
        <f t="shared" si="377"/>
        <v>10340</v>
      </c>
      <c r="E688" s="24">
        <f t="shared" si="377"/>
        <v>11480</v>
      </c>
      <c r="F688" s="24">
        <f t="shared" si="377"/>
        <v>12400</v>
      </c>
      <c r="G688" s="24">
        <f t="shared" si="377"/>
        <v>13320</v>
      </c>
      <c r="H688" s="24">
        <f t="shared" si="377"/>
        <v>14240</v>
      </c>
      <c r="I688" s="24">
        <f t="shared" si="377"/>
        <v>15160</v>
      </c>
      <c r="J688" s="47"/>
      <c r="K688" s="47"/>
      <c r="L688" s="42"/>
      <c r="M688" s="42"/>
    </row>
    <row r="689" spans="1:13" ht="15">
      <c r="A689" s="51">
        <v>0.1</v>
      </c>
      <c r="B689" s="24">
        <f aca="true" t="shared" si="378" ref="B689:I689">B685*0.2</f>
        <v>4020</v>
      </c>
      <c r="C689" s="24">
        <f t="shared" si="378"/>
        <v>4600</v>
      </c>
      <c r="D689" s="24">
        <f t="shared" si="378"/>
        <v>5170</v>
      </c>
      <c r="E689" s="24">
        <f t="shared" si="378"/>
        <v>5740</v>
      </c>
      <c r="F689" s="24">
        <f t="shared" si="378"/>
        <v>6200</v>
      </c>
      <c r="G689" s="24">
        <f t="shared" si="378"/>
        <v>6660</v>
      </c>
      <c r="H689" s="24">
        <f t="shared" si="378"/>
        <v>7120</v>
      </c>
      <c r="I689" s="24">
        <f t="shared" si="378"/>
        <v>7580</v>
      </c>
      <c r="J689" s="47"/>
      <c r="K689" s="47"/>
      <c r="L689" s="42"/>
      <c r="M689" s="42"/>
    </row>
    <row r="690" spans="1:11" ht="15">
      <c r="A690" s="51"/>
      <c r="B690" s="24"/>
      <c r="C690" s="24"/>
      <c r="D690" s="24"/>
      <c r="E690" s="24"/>
      <c r="F690" s="24"/>
      <c r="G690" s="24"/>
      <c r="H690" s="24"/>
      <c r="I690" s="24"/>
      <c r="J690" s="41"/>
      <c r="K690" s="41"/>
    </row>
    <row r="691" spans="1:11" ht="15">
      <c r="A691" s="57" t="s">
        <v>229</v>
      </c>
      <c r="B691" s="24"/>
      <c r="C691" s="24"/>
      <c r="D691" s="24"/>
      <c r="E691" s="24"/>
      <c r="F691" s="24"/>
      <c r="G691" s="24"/>
      <c r="H691" s="24"/>
      <c r="I691" s="24"/>
      <c r="J691" s="41"/>
      <c r="K691" s="41"/>
    </row>
    <row r="692" spans="1:11" ht="15">
      <c r="A692" s="51">
        <v>0.6</v>
      </c>
      <c r="B692" s="24">
        <f aca="true" t="shared" si="379" ref="B692:I692">B693*1.2</f>
        <v>24660.000000000004</v>
      </c>
      <c r="C692" s="24">
        <f>C693*1.2</f>
        <v>28140</v>
      </c>
      <c r="D692" s="24">
        <f t="shared" si="379"/>
        <v>31680.000000000004</v>
      </c>
      <c r="E692" s="24">
        <f t="shared" si="379"/>
        <v>35160.00000000001</v>
      </c>
      <c r="F692" s="24">
        <f t="shared" si="379"/>
        <v>37980.00000000001</v>
      </c>
      <c r="G692" s="24">
        <f t="shared" si="379"/>
        <v>40800.00000000001</v>
      </c>
      <c r="H692" s="24">
        <f t="shared" si="379"/>
        <v>43620.00000000001</v>
      </c>
      <c r="I692" s="24">
        <f t="shared" si="379"/>
        <v>46440.00000000001</v>
      </c>
      <c r="J692" s="41"/>
      <c r="K692" s="41"/>
    </row>
    <row r="693" spans="1:11" ht="15">
      <c r="A693" s="51">
        <v>0.5</v>
      </c>
      <c r="B693" s="185">
        <v>20550</v>
      </c>
      <c r="C693" s="185">
        <v>23450</v>
      </c>
      <c r="D693" s="185">
        <v>26400</v>
      </c>
      <c r="E693" s="185">
        <v>29300</v>
      </c>
      <c r="F693" s="185">
        <v>31650</v>
      </c>
      <c r="G693" s="185">
        <v>34000</v>
      </c>
      <c r="H693" s="185">
        <v>36350</v>
      </c>
      <c r="I693" s="185">
        <v>38700</v>
      </c>
      <c r="J693" s="41"/>
      <c r="K693" s="41"/>
    </row>
    <row r="694" spans="1:11" ht="15">
      <c r="A694" s="51">
        <v>0.4</v>
      </c>
      <c r="B694" s="24">
        <f aca="true" t="shared" si="380" ref="B694:I694">B693*0.8</f>
        <v>16440</v>
      </c>
      <c r="C694" s="24">
        <f t="shared" si="380"/>
        <v>18760</v>
      </c>
      <c r="D694" s="24">
        <f t="shared" si="380"/>
        <v>21120</v>
      </c>
      <c r="E694" s="24">
        <f t="shared" si="380"/>
        <v>23440</v>
      </c>
      <c r="F694" s="24">
        <f t="shared" si="380"/>
        <v>25320</v>
      </c>
      <c r="G694" s="24">
        <f t="shared" si="380"/>
        <v>27200</v>
      </c>
      <c r="H694" s="24">
        <f t="shared" si="380"/>
        <v>29080</v>
      </c>
      <c r="I694" s="24">
        <f t="shared" si="380"/>
        <v>30960</v>
      </c>
      <c r="J694" s="41"/>
      <c r="K694" s="41"/>
    </row>
    <row r="695" spans="1:11" ht="15">
      <c r="A695" s="51">
        <v>0.3</v>
      </c>
      <c r="B695" s="24">
        <f>B693*0.6</f>
        <v>12330</v>
      </c>
      <c r="C695" s="24">
        <f aca="true" t="shared" si="381" ref="C695:I695">C693*0.6</f>
        <v>14070</v>
      </c>
      <c r="D695" s="24">
        <f t="shared" si="381"/>
        <v>15840</v>
      </c>
      <c r="E695" s="24">
        <f t="shared" si="381"/>
        <v>17580</v>
      </c>
      <c r="F695" s="24">
        <f t="shared" si="381"/>
        <v>18990</v>
      </c>
      <c r="G695" s="24">
        <f t="shared" si="381"/>
        <v>20400</v>
      </c>
      <c r="H695" s="24">
        <f t="shared" si="381"/>
        <v>21810</v>
      </c>
      <c r="I695" s="24">
        <f t="shared" si="381"/>
        <v>23220</v>
      </c>
      <c r="J695" s="41"/>
      <c r="K695" s="41"/>
    </row>
    <row r="696" spans="1:11" ht="15">
      <c r="A696" s="51">
        <v>0.2</v>
      </c>
      <c r="B696" s="24">
        <f aca="true" t="shared" si="382" ref="B696:I696">B693*0.4</f>
        <v>8220</v>
      </c>
      <c r="C696" s="24">
        <f t="shared" si="382"/>
        <v>9380</v>
      </c>
      <c r="D696" s="24">
        <f t="shared" si="382"/>
        <v>10560</v>
      </c>
      <c r="E696" s="24">
        <f t="shared" si="382"/>
        <v>11720</v>
      </c>
      <c r="F696" s="24">
        <f t="shared" si="382"/>
        <v>12660</v>
      </c>
      <c r="G696" s="24">
        <f t="shared" si="382"/>
        <v>13600</v>
      </c>
      <c r="H696" s="24">
        <f t="shared" si="382"/>
        <v>14540</v>
      </c>
      <c r="I696" s="24">
        <f t="shared" si="382"/>
        <v>15480</v>
      </c>
      <c r="J696" s="41"/>
      <c r="K696" s="41"/>
    </row>
    <row r="697" spans="1:11" ht="15">
      <c r="A697" s="51">
        <v>0.1</v>
      </c>
      <c r="B697" s="24">
        <f aca="true" t="shared" si="383" ref="B697:I697">B693*0.2</f>
        <v>4110</v>
      </c>
      <c r="C697" s="24">
        <f t="shared" si="383"/>
        <v>4690</v>
      </c>
      <c r="D697" s="24">
        <f t="shared" si="383"/>
        <v>5280</v>
      </c>
      <c r="E697" s="24">
        <f t="shared" si="383"/>
        <v>5860</v>
      </c>
      <c r="F697" s="24">
        <f t="shared" si="383"/>
        <v>6330</v>
      </c>
      <c r="G697" s="24">
        <f t="shared" si="383"/>
        <v>6800</v>
      </c>
      <c r="H697" s="24">
        <f t="shared" si="383"/>
        <v>7270</v>
      </c>
      <c r="I697" s="24">
        <f t="shared" si="383"/>
        <v>7740</v>
      </c>
      <c r="J697" s="41"/>
      <c r="K697" s="41"/>
    </row>
    <row r="698" spans="1:11" ht="15">
      <c r="A698" s="51"/>
      <c r="B698" s="24"/>
      <c r="C698" s="24"/>
      <c r="D698" s="24"/>
      <c r="E698" s="24"/>
      <c r="F698" s="24"/>
      <c r="G698" s="24"/>
      <c r="H698" s="24"/>
      <c r="I698" s="24"/>
      <c r="J698" s="41"/>
      <c r="K698" s="41"/>
    </row>
    <row r="699" spans="1:11" ht="15.75">
      <c r="A699" s="8" t="s">
        <v>71</v>
      </c>
      <c r="B699" s="24"/>
      <c r="C699" s="24"/>
      <c r="D699" s="24"/>
      <c r="E699" s="24"/>
      <c r="F699" s="24"/>
      <c r="G699" s="24"/>
      <c r="H699" s="24"/>
      <c r="I699" s="24"/>
      <c r="J699" s="41"/>
      <c r="K699" s="41"/>
    </row>
    <row r="700" spans="1:13" ht="15">
      <c r="A700" s="42" t="s">
        <v>230</v>
      </c>
      <c r="B700" s="50"/>
      <c r="C700" s="50"/>
      <c r="D700" s="50"/>
      <c r="E700" s="50"/>
      <c r="F700" s="50"/>
      <c r="G700" s="50"/>
      <c r="H700" s="50"/>
      <c r="I700" s="50"/>
      <c r="J700" s="44"/>
      <c r="K700" s="44"/>
      <c r="L700" s="42"/>
      <c r="M700" s="42"/>
    </row>
    <row r="701" spans="1:11" ht="15">
      <c r="A701" s="22" t="s">
        <v>70</v>
      </c>
      <c r="B701" s="24">
        <f>(B704*2.4)</f>
        <v>50040</v>
      </c>
      <c r="C701" s="24">
        <f aca="true" t="shared" si="384" ref="C701:I701">(C704*2.4)</f>
        <v>57120</v>
      </c>
      <c r="D701" s="24">
        <f t="shared" si="384"/>
        <v>64320</v>
      </c>
      <c r="E701" s="24">
        <f t="shared" si="384"/>
        <v>71400</v>
      </c>
      <c r="F701" s="24">
        <f t="shared" si="384"/>
        <v>77160</v>
      </c>
      <c r="G701" s="24">
        <f t="shared" si="384"/>
        <v>82920</v>
      </c>
      <c r="H701" s="24">
        <f t="shared" si="384"/>
        <v>88560</v>
      </c>
      <c r="I701" s="24">
        <f t="shared" si="384"/>
        <v>94320</v>
      </c>
      <c r="J701" s="41"/>
      <c r="K701" s="41"/>
    </row>
    <row r="702" spans="1:11" ht="15">
      <c r="A702" s="49">
        <v>0.8</v>
      </c>
      <c r="B702" s="185">
        <v>33350</v>
      </c>
      <c r="C702" s="185">
        <v>38100</v>
      </c>
      <c r="D702" s="185">
        <v>42850</v>
      </c>
      <c r="E702" s="185">
        <v>47600</v>
      </c>
      <c r="F702" s="185">
        <v>51450</v>
      </c>
      <c r="G702" s="185">
        <v>55250</v>
      </c>
      <c r="H702" s="185">
        <v>59050</v>
      </c>
      <c r="I702" s="185">
        <v>62850</v>
      </c>
      <c r="J702" s="50"/>
      <c r="K702" s="50"/>
    </row>
    <row r="703" spans="1:11" ht="15">
      <c r="A703" s="22">
        <v>0.6</v>
      </c>
      <c r="B703" s="24">
        <f aca="true" t="shared" si="385" ref="B703:I703">B704*1.2</f>
        <v>25020.000000000004</v>
      </c>
      <c r="C703" s="24">
        <f t="shared" si="385"/>
        <v>28560.000000000004</v>
      </c>
      <c r="D703" s="24">
        <f t="shared" si="385"/>
        <v>32160.000000000004</v>
      </c>
      <c r="E703" s="24">
        <f t="shared" si="385"/>
        <v>35700.00000000001</v>
      </c>
      <c r="F703" s="24">
        <f t="shared" si="385"/>
        <v>38580.00000000001</v>
      </c>
      <c r="G703" s="24">
        <f t="shared" si="385"/>
        <v>41460.00000000001</v>
      </c>
      <c r="H703" s="24">
        <f t="shared" si="385"/>
        <v>44280.00000000001</v>
      </c>
      <c r="I703" s="24">
        <f t="shared" si="385"/>
        <v>47160.00000000001</v>
      </c>
      <c r="J703" s="41"/>
      <c r="K703" s="41"/>
    </row>
    <row r="704" spans="1:11" ht="15">
      <c r="A704" s="51">
        <v>0.5</v>
      </c>
      <c r="B704" s="185">
        <v>20850</v>
      </c>
      <c r="C704" s="185">
        <v>23800</v>
      </c>
      <c r="D704" s="185">
        <v>26800</v>
      </c>
      <c r="E704" s="185">
        <v>29750</v>
      </c>
      <c r="F704" s="185">
        <v>32150</v>
      </c>
      <c r="G704" s="185">
        <v>34550</v>
      </c>
      <c r="H704" s="185">
        <v>36900</v>
      </c>
      <c r="I704" s="185">
        <v>39300</v>
      </c>
      <c r="J704" s="50"/>
      <c r="K704" s="50"/>
    </row>
    <row r="705" spans="1:11" ht="14.25" customHeight="1">
      <c r="A705" s="25">
        <v>0.4</v>
      </c>
      <c r="B705" s="24">
        <f aca="true" t="shared" si="386" ref="B705:I705">B704*0.8</f>
        <v>16680</v>
      </c>
      <c r="C705" s="24">
        <f t="shared" si="386"/>
        <v>19040</v>
      </c>
      <c r="D705" s="24">
        <f t="shared" si="386"/>
        <v>21440</v>
      </c>
      <c r="E705" s="24">
        <f t="shared" si="386"/>
        <v>23800</v>
      </c>
      <c r="F705" s="24">
        <f t="shared" si="386"/>
        <v>25720</v>
      </c>
      <c r="G705" s="24">
        <f t="shared" si="386"/>
        <v>27640</v>
      </c>
      <c r="H705" s="24">
        <f t="shared" si="386"/>
        <v>29520</v>
      </c>
      <c r="I705" s="24">
        <f t="shared" si="386"/>
        <v>31440</v>
      </c>
      <c r="J705" s="47"/>
      <c r="K705" s="47"/>
    </row>
    <row r="706" spans="1:11" ht="15">
      <c r="A706" s="26">
        <v>0.3</v>
      </c>
      <c r="B706" s="24">
        <f>B704*0.6</f>
        <v>12510</v>
      </c>
      <c r="C706" s="24">
        <f aca="true" t="shared" si="387" ref="C706:I706">C704*0.6</f>
        <v>14280</v>
      </c>
      <c r="D706" s="24">
        <f t="shared" si="387"/>
        <v>16080</v>
      </c>
      <c r="E706" s="24">
        <f t="shared" si="387"/>
        <v>17850</v>
      </c>
      <c r="F706" s="24">
        <f t="shared" si="387"/>
        <v>19290</v>
      </c>
      <c r="G706" s="24">
        <f t="shared" si="387"/>
        <v>20730</v>
      </c>
      <c r="H706" s="24">
        <f t="shared" si="387"/>
        <v>22140</v>
      </c>
      <c r="I706" s="24">
        <f t="shared" si="387"/>
        <v>23580</v>
      </c>
      <c r="J706" s="50"/>
      <c r="K706" s="50"/>
    </row>
    <row r="707" spans="1:11" ht="15">
      <c r="A707" s="22">
        <v>0.2</v>
      </c>
      <c r="B707" s="24">
        <f aca="true" t="shared" si="388" ref="B707:I707">B704*0.4</f>
        <v>8340</v>
      </c>
      <c r="C707" s="24">
        <f t="shared" si="388"/>
        <v>9520</v>
      </c>
      <c r="D707" s="24">
        <f t="shared" si="388"/>
        <v>10720</v>
      </c>
      <c r="E707" s="24">
        <f t="shared" si="388"/>
        <v>11900</v>
      </c>
      <c r="F707" s="24">
        <f t="shared" si="388"/>
        <v>12860</v>
      </c>
      <c r="G707" s="24">
        <f t="shared" si="388"/>
        <v>13820</v>
      </c>
      <c r="H707" s="24">
        <f t="shared" si="388"/>
        <v>14760</v>
      </c>
      <c r="I707" s="24">
        <f t="shared" si="388"/>
        <v>15720</v>
      </c>
      <c r="J707" s="47"/>
      <c r="K707" s="47"/>
    </row>
    <row r="708" spans="1:11" ht="15">
      <c r="A708" s="22">
        <v>0.1</v>
      </c>
      <c r="B708" s="24">
        <f aca="true" t="shared" si="389" ref="B708:I708">B704*0.2</f>
        <v>4170</v>
      </c>
      <c r="C708" s="24">
        <f t="shared" si="389"/>
        <v>4760</v>
      </c>
      <c r="D708" s="24">
        <f t="shared" si="389"/>
        <v>5360</v>
      </c>
      <c r="E708" s="24">
        <f t="shared" si="389"/>
        <v>5950</v>
      </c>
      <c r="F708" s="24">
        <f t="shared" si="389"/>
        <v>6430</v>
      </c>
      <c r="G708" s="24">
        <f t="shared" si="389"/>
        <v>6910</v>
      </c>
      <c r="H708" s="24">
        <f t="shared" si="389"/>
        <v>7380</v>
      </c>
      <c r="I708" s="24">
        <f t="shared" si="389"/>
        <v>7860</v>
      </c>
      <c r="J708" s="50"/>
      <c r="K708" s="50"/>
    </row>
    <row r="709" spans="1:11" ht="13.5" customHeight="1">
      <c r="A709" s="51"/>
      <c r="B709" s="24"/>
      <c r="C709" s="24"/>
      <c r="D709" s="24"/>
      <c r="E709" s="24"/>
      <c r="F709" s="24"/>
      <c r="G709" s="24"/>
      <c r="H709" s="24"/>
      <c r="I709" s="24"/>
      <c r="J709" s="47"/>
      <c r="K709" s="47"/>
    </row>
    <row r="710" spans="1:13" ht="15">
      <c r="A710" s="57" t="s">
        <v>229</v>
      </c>
      <c r="B710" s="54"/>
      <c r="C710" s="54"/>
      <c r="D710" s="54"/>
      <c r="E710" s="54"/>
      <c r="F710" s="54"/>
      <c r="G710" s="54"/>
      <c r="H710" s="54"/>
      <c r="I710" s="24"/>
      <c r="J710" s="47"/>
      <c r="K710" s="47"/>
      <c r="L710" s="42"/>
      <c r="M710" s="42"/>
    </row>
    <row r="711" spans="1:13" ht="15">
      <c r="A711" s="51">
        <v>0.6</v>
      </c>
      <c r="B711" s="54">
        <f aca="true" t="shared" si="390" ref="B711:I711">B712*1.2</f>
        <v>25620.000000000004</v>
      </c>
      <c r="C711" s="54">
        <f>C712*1.2</f>
        <v>29280</v>
      </c>
      <c r="D711" s="54">
        <f t="shared" si="390"/>
        <v>32940.00000000001</v>
      </c>
      <c r="E711" s="54">
        <f t="shared" si="390"/>
        <v>36540.00000000001</v>
      </c>
      <c r="F711" s="54">
        <f t="shared" si="390"/>
        <v>39480.00000000001</v>
      </c>
      <c r="G711" s="54">
        <f t="shared" si="390"/>
        <v>42420.00000000001</v>
      </c>
      <c r="H711" s="54">
        <f t="shared" si="390"/>
        <v>45360.00000000001</v>
      </c>
      <c r="I711" s="24">
        <f t="shared" si="390"/>
        <v>48240.00000000001</v>
      </c>
      <c r="J711" s="47"/>
      <c r="K711" s="47"/>
      <c r="L711" s="42"/>
      <c r="M711" s="42"/>
    </row>
    <row r="712" spans="1:13" ht="15">
      <c r="A712" s="51">
        <v>0.5</v>
      </c>
      <c r="B712" s="185">
        <v>21350</v>
      </c>
      <c r="C712" s="185">
        <v>24400</v>
      </c>
      <c r="D712" s="185">
        <v>27450</v>
      </c>
      <c r="E712" s="185">
        <v>30450</v>
      </c>
      <c r="F712" s="185">
        <v>32900</v>
      </c>
      <c r="G712" s="185">
        <v>35350</v>
      </c>
      <c r="H712" s="185">
        <v>37800</v>
      </c>
      <c r="I712" s="185">
        <v>40200</v>
      </c>
      <c r="J712" s="47"/>
      <c r="K712" s="47"/>
      <c r="L712" s="42"/>
      <c r="M712" s="42"/>
    </row>
    <row r="713" spans="1:13" ht="15">
      <c r="A713" s="51">
        <v>0.4</v>
      </c>
      <c r="B713" s="54">
        <f aca="true" t="shared" si="391" ref="B713:I713">B712*0.8</f>
        <v>17080</v>
      </c>
      <c r="C713" s="54">
        <f t="shared" si="391"/>
        <v>19520</v>
      </c>
      <c r="D713" s="54">
        <f t="shared" si="391"/>
        <v>21960</v>
      </c>
      <c r="E713" s="54">
        <f t="shared" si="391"/>
        <v>24360</v>
      </c>
      <c r="F713" s="54">
        <f t="shared" si="391"/>
        <v>26320</v>
      </c>
      <c r="G713" s="54">
        <f t="shared" si="391"/>
        <v>28280</v>
      </c>
      <c r="H713" s="54">
        <f t="shared" si="391"/>
        <v>30240</v>
      </c>
      <c r="I713" s="24">
        <f t="shared" si="391"/>
        <v>32160</v>
      </c>
      <c r="J713" s="47"/>
      <c r="K713" s="47"/>
      <c r="L713" s="42"/>
      <c r="M713" s="42"/>
    </row>
    <row r="714" spans="1:13" ht="15">
      <c r="A714" s="51">
        <v>0.3</v>
      </c>
      <c r="B714" s="54">
        <f>B712*0.6</f>
        <v>12810</v>
      </c>
      <c r="C714" s="54">
        <f aca="true" t="shared" si="392" ref="C714:I714">C712*0.6</f>
        <v>14640</v>
      </c>
      <c r="D714" s="54">
        <f t="shared" si="392"/>
        <v>16470</v>
      </c>
      <c r="E714" s="54">
        <f t="shared" si="392"/>
        <v>18270</v>
      </c>
      <c r="F714" s="54">
        <f t="shared" si="392"/>
        <v>19740</v>
      </c>
      <c r="G714" s="54">
        <f t="shared" si="392"/>
        <v>21210</v>
      </c>
      <c r="H714" s="54">
        <f t="shared" si="392"/>
        <v>22680</v>
      </c>
      <c r="I714" s="24">
        <f t="shared" si="392"/>
        <v>24120</v>
      </c>
      <c r="J714" s="47"/>
      <c r="K714" s="47"/>
      <c r="L714" s="42"/>
      <c r="M714" s="42"/>
    </row>
    <row r="715" spans="1:13" ht="15">
      <c r="A715" s="51">
        <v>0.2</v>
      </c>
      <c r="B715" s="54">
        <f aca="true" t="shared" si="393" ref="B715:I715">B712*0.4</f>
        <v>8540</v>
      </c>
      <c r="C715" s="54">
        <f t="shared" si="393"/>
        <v>9760</v>
      </c>
      <c r="D715" s="54">
        <f t="shared" si="393"/>
        <v>10980</v>
      </c>
      <c r="E715" s="54">
        <f t="shared" si="393"/>
        <v>12180</v>
      </c>
      <c r="F715" s="54">
        <f t="shared" si="393"/>
        <v>13160</v>
      </c>
      <c r="G715" s="54">
        <f t="shared" si="393"/>
        <v>14140</v>
      </c>
      <c r="H715" s="54">
        <f t="shared" si="393"/>
        <v>15120</v>
      </c>
      <c r="I715" s="24">
        <f t="shared" si="393"/>
        <v>16080</v>
      </c>
      <c r="J715" s="47"/>
      <c r="K715" s="47"/>
      <c r="L715" s="42"/>
      <c r="M715" s="42"/>
    </row>
    <row r="716" spans="1:13" ht="15">
      <c r="A716" s="51">
        <v>0.1</v>
      </c>
      <c r="B716" s="54">
        <f aca="true" t="shared" si="394" ref="B716:I716">B712*0.2</f>
        <v>4270</v>
      </c>
      <c r="C716" s="54">
        <f t="shared" si="394"/>
        <v>4880</v>
      </c>
      <c r="D716" s="54">
        <f t="shared" si="394"/>
        <v>5490</v>
      </c>
      <c r="E716" s="54">
        <f t="shared" si="394"/>
        <v>6090</v>
      </c>
      <c r="F716" s="54">
        <f t="shared" si="394"/>
        <v>6580</v>
      </c>
      <c r="G716" s="54">
        <f t="shared" si="394"/>
        <v>7070</v>
      </c>
      <c r="H716" s="54">
        <f t="shared" si="394"/>
        <v>7560</v>
      </c>
      <c r="I716" s="24">
        <f t="shared" si="394"/>
        <v>8040</v>
      </c>
      <c r="J716" s="47"/>
      <c r="K716" s="47"/>
      <c r="L716" s="42"/>
      <c r="M716" s="42"/>
    </row>
    <row r="717" spans="1:13" ht="15">
      <c r="A717" s="44"/>
      <c r="B717" s="50"/>
      <c r="C717" s="50"/>
      <c r="D717" s="50"/>
      <c r="E717" s="50"/>
      <c r="F717" s="50"/>
      <c r="G717" s="50"/>
      <c r="H717" s="50"/>
      <c r="I717" s="50"/>
      <c r="J717" s="44"/>
      <c r="K717" s="44"/>
      <c r="L717" s="42"/>
      <c r="M717" s="42"/>
    </row>
    <row r="718" spans="1:11" ht="15.75">
      <c r="A718" s="8" t="s">
        <v>191</v>
      </c>
      <c r="B718" s="24"/>
      <c r="C718" s="24"/>
      <c r="D718" s="24"/>
      <c r="E718" s="24"/>
      <c r="F718" s="24"/>
      <c r="G718" s="24"/>
      <c r="H718" s="24"/>
      <c r="I718" s="24"/>
      <c r="J718" s="41"/>
      <c r="K718" s="41"/>
    </row>
    <row r="719" spans="1:13" ht="15">
      <c r="A719" s="42" t="s">
        <v>230</v>
      </c>
      <c r="B719" s="50"/>
      <c r="C719" s="50"/>
      <c r="D719" s="50"/>
      <c r="E719" s="50"/>
      <c r="F719" s="50"/>
      <c r="G719" s="50"/>
      <c r="H719" s="50"/>
      <c r="I719" s="50"/>
      <c r="J719" s="44"/>
      <c r="K719" s="44"/>
      <c r="L719" s="42"/>
      <c r="M719" s="42"/>
    </row>
    <row r="720" spans="1:13" ht="15">
      <c r="A720" s="48" t="s">
        <v>70</v>
      </c>
      <c r="B720" s="24">
        <f>(B723*2.4)</f>
        <v>48240</v>
      </c>
      <c r="C720" s="24">
        <f aca="true" t="shared" si="395" ref="C720:I720">(C723*2.4)</f>
        <v>55200</v>
      </c>
      <c r="D720" s="24">
        <f t="shared" si="395"/>
        <v>62040</v>
      </c>
      <c r="E720" s="24">
        <f t="shared" si="395"/>
        <v>68880</v>
      </c>
      <c r="F720" s="24">
        <f t="shared" si="395"/>
        <v>74400</v>
      </c>
      <c r="G720" s="24">
        <f t="shared" si="395"/>
        <v>79920</v>
      </c>
      <c r="H720" s="24">
        <f t="shared" si="395"/>
        <v>85440</v>
      </c>
      <c r="I720" s="24">
        <f t="shared" si="395"/>
        <v>90960</v>
      </c>
      <c r="J720" s="47"/>
      <c r="K720" s="47"/>
      <c r="L720" s="42"/>
      <c r="M720" s="42"/>
    </row>
    <row r="721" spans="1:13" ht="15">
      <c r="A721" s="49">
        <v>0.8</v>
      </c>
      <c r="B721" s="185">
        <v>32150</v>
      </c>
      <c r="C721" s="185">
        <v>36750</v>
      </c>
      <c r="D721" s="185">
        <v>41350</v>
      </c>
      <c r="E721" s="185">
        <v>45900</v>
      </c>
      <c r="F721" s="185">
        <v>49600</v>
      </c>
      <c r="G721" s="185">
        <v>53250</v>
      </c>
      <c r="H721" s="185">
        <v>56950</v>
      </c>
      <c r="I721" s="185">
        <v>60600</v>
      </c>
      <c r="J721" s="50"/>
      <c r="K721" s="50"/>
      <c r="L721" s="42"/>
      <c r="M721" s="42"/>
    </row>
    <row r="722" spans="1:13" ht="15">
      <c r="A722" s="51">
        <v>0.6</v>
      </c>
      <c r="B722" s="24">
        <f aca="true" t="shared" si="396" ref="B722:I722">B723*1.2</f>
        <v>24120.000000000004</v>
      </c>
      <c r="C722" s="24">
        <f t="shared" si="396"/>
        <v>27600.000000000004</v>
      </c>
      <c r="D722" s="24">
        <f t="shared" si="396"/>
        <v>31020.000000000004</v>
      </c>
      <c r="E722" s="24">
        <f t="shared" si="396"/>
        <v>34440.00000000001</v>
      </c>
      <c r="F722" s="24">
        <f t="shared" si="396"/>
        <v>37200.00000000001</v>
      </c>
      <c r="G722" s="24">
        <f t="shared" si="396"/>
        <v>39960.00000000001</v>
      </c>
      <c r="H722" s="24">
        <f t="shared" si="396"/>
        <v>42720.00000000001</v>
      </c>
      <c r="I722" s="24">
        <f t="shared" si="396"/>
        <v>45480.00000000001</v>
      </c>
      <c r="J722" s="47"/>
      <c r="K722" s="47"/>
      <c r="L722" s="42"/>
      <c r="M722" s="42"/>
    </row>
    <row r="723" spans="1:13" ht="15">
      <c r="A723" s="51">
        <v>0.5</v>
      </c>
      <c r="B723" s="185">
        <v>20100</v>
      </c>
      <c r="C723" s="185">
        <v>23000</v>
      </c>
      <c r="D723" s="185">
        <v>25850</v>
      </c>
      <c r="E723" s="185">
        <v>28700</v>
      </c>
      <c r="F723" s="185">
        <v>31000</v>
      </c>
      <c r="G723" s="185">
        <v>33300</v>
      </c>
      <c r="H723" s="185">
        <v>35600</v>
      </c>
      <c r="I723" s="185">
        <v>37900</v>
      </c>
      <c r="J723" s="50"/>
      <c r="K723" s="50"/>
      <c r="L723" s="42"/>
      <c r="M723" s="42"/>
    </row>
    <row r="724" spans="1:13" ht="15">
      <c r="A724" s="51">
        <v>0.4</v>
      </c>
      <c r="B724" s="24">
        <f aca="true" t="shared" si="397" ref="B724:I724">B723*0.8</f>
        <v>16080</v>
      </c>
      <c r="C724" s="24">
        <f t="shared" si="397"/>
        <v>18400</v>
      </c>
      <c r="D724" s="24">
        <f t="shared" si="397"/>
        <v>20680</v>
      </c>
      <c r="E724" s="24">
        <f t="shared" si="397"/>
        <v>22960</v>
      </c>
      <c r="F724" s="24">
        <f t="shared" si="397"/>
        <v>24800</v>
      </c>
      <c r="G724" s="24">
        <f t="shared" si="397"/>
        <v>26640</v>
      </c>
      <c r="H724" s="24">
        <f t="shared" si="397"/>
        <v>28480</v>
      </c>
      <c r="I724" s="24">
        <f t="shared" si="397"/>
        <v>30320</v>
      </c>
      <c r="J724" s="47"/>
      <c r="K724" s="47"/>
      <c r="L724" s="42"/>
      <c r="M724" s="42"/>
    </row>
    <row r="725" spans="1:13" ht="15">
      <c r="A725" s="51">
        <v>0.3</v>
      </c>
      <c r="B725" s="24">
        <f>B723*0.6</f>
        <v>12060</v>
      </c>
      <c r="C725" s="24">
        <f aca="true" t="shared" si="398" ref="C725:I725">C723*0.6</f>
        <v>13800</v>
      </c>
      <c r="D725" s="24">
        <f t="shared" si="398"/>
        <v>15510</v>
      </c>
      <c r="E725" s="24">
        <f t="shared" si="398"/>
        <v>17220</v>
      </c>
      <c r="F725" s="24">
        <f t="shared" si="398"/>
        <v>18600</v>
      </c>
      <c r="G725" s="24">
        <f t="shared" si="398"/>
        <v>19980</v>
      </c>
      <c r="H725" s="24">
        <f t="shared" si="398"/>
        <v>21360</v>
      </c>
      <c r="I725" s="24">
        <f t="shared" si="398"/>
        <v>22740</v>
      </c>
      <c r="J725" s="47"/>
      <c r="K725" s="47"/>
      <c r="L725" s="42"/>
      <c r="M725" s="42"/>
    </row>
    <row r="726" spans="1:13" ht="15">
      <c r="A726" s="51">
        <v>0.2</v>
      </c>
      <c r="B726" s="24">
        <f aca="true" t="shared" si="399" ref="B726:I726">B723*0.4</f>
        <v>8040</v>
      </c>
      <c r="C726" s="24">
        <f t="shared" si="399"/>
        <v>9200</v>
      </c>
      <c r="D726" s="24">
        <f t="shared" si="399"/>
        <v>10340</v>
      </c>
      <c r="E726" s="24">
        <f t="shared" si="399"/>
        <v>11480</v>
      </c>
      <c r="F726" s="24">
        <f t="shared" si="399"/>
        <v>12400</v>
      </c>
      <c r="G726" s="24">
        <f t="shared" si="399"/>
        <v>13320</v>
      </c>
      <c r="H726" s="24">
        <f t="shared" si="399"/>
        <v>14240</v>
      </c>
      <c r="I726" s="24">
        <f t="shared" si="399"/>
        <v>15160</v>
      </c>
      <c r="J726" s="47"/>
      <c r="K726" s="47"/>
      <c r="L726" s="42"/>
      <c r="M726" s="42"/>
    </row>
    <row r="727" spans="1:13" ht="15">
      <c r="A727" s="51">
        <v>0.1</v>
      </c>
      <c r="B727" s="24">
        <f aca="true" t="shared" si="400" ref="B727:I727">B723*0.2</f>
        <v>4020</v>
      </c>
      <c r="C727" s="24">
        <f t="shared" si="400"/>
        <v>4600</v>
      </c>
      <c r="D727" s="24">
        <f t="shared" si="400"/>
        <v>5170</v>
      </c>
      <c r="E727" s="24">
        <f t="shared" si="400"/>
        <v>5740</v>
      </c>
      <c r="F727" s="24">
        <f t="shared" si="400"/>
        <v>6200</v>
      </c>
      <c r="G727" s="24">
        <f t="shared" si="400"/>
        <v>6660</v>
      </c>
      <c r="H727" s="24">
        <f t="shared" si="400"/>
        <v>7120</v>
      </c>
      <c r="I727" s="24">
        <f t="shared" si="400"/>
        <v>7580</v>
      </c>
      <c r="J727" s="47"/>
      <c r="K727" s="47"/>
      <c r="L727" s="42"/>
      <c r="M727" s="42"/>
    </row>
    <row r="728" spans="1:11" ht="13.5" customHeight="1">
      <c r="A728" s="51"/>
      <c r="B728" s="24"/>
      <c r="C728" s="24"/>
      <c r="D728" s="24"/>
      <c r="E728" s="24"/>
      <c r="F728" s="24"/>
      <c r="G728" s="24"/>
      <c r="H728" s="24"/>
      <c r="I728" s="24"/>
      <c r="J728" s="47"/>
      <c r="K728" s="47"/>
    </row>
    <row r="729" spans="1:13" ht="15">
      <c r="A729" s="57" t="s">
        <v>229</v>
      </c>
      <c r="B729" s="54"/>
      <c r="C729" s="54"/>
      <c r="D729" s="54"/>
      <c r="E729" s="54"/>
      <c r="F729" s="54"/>
      <c r="G729" s="54"/>
      <c r="H729" s="54"/>
      <c r="I729" s="24"/>
      <c r="J729" s="47"/>
      <c r="K729" s="47"/>
      <c r="L729" s="42"/>
      <c r="M729" s="42"/>
    </row>
    <row r="730" spans="1:13" ht="15">
      <c r="A730" s="51">
        <v>0.6</v>
      </c>
      <c r="B730" s="54">
        <f aca="true" t="shared" si="401" ref="B730:I730">B731*1.2</f>
        <v>25920.000000000004</v>
      </c>
      <c r="C730" s="54">
        <f>C731*1.2</f>
        <v>29640</v>
      </c>
      <c r="D730" s="54">
        <f t="shared" si="401"/>
        <v>33360.00000000001</v>
      </c>
      <c r="E730" s="54">
        <f t="shared" si="401"/>
        <v>37020.00000000001</v>
      </c>
      <c r="F730" s="54">
        <f t="shared" si="401"/>
        <v>40020.00000000001</v>
      </c>
      <c r="G730" s="54">
        <f t="shared" si="401"/>
        <v>42960.00000000001</v>
      </c>
      <c r="H730" s="54">
        <f t="shared" si="401"/>
        <v>45960.00000000001</v>
      </c>
      <c r="I730" s="24">
        <f t="shared" si="401"/>
        <v>48900.00000000001</v>
      </c>
      <c r="J730" s="47"/>
      <c r="K730" s="47"/>
      <c r="L730" s="42"/>
      <c r="M730" s="42"/>
    </row>
    <row r="731" spans="1:13" ht="15">
      <c r="A731" s="51">
        <v>0.5</v>
      </c>
      <c r="B731" s="185">
        <v>21600</v>
      </c>
      <c r="C731" s="185">
        <v>24700</v>
      </c>
      <c r="D731" s="185">
        <v>27800</v>
      </c>
      <c r="E731" s="185">
        <v>30850</v>
      </c>
      <c r="F731" s="185">
        <v>33350</v>
      </c>
      <c r="G731" s="185">
        <v>35800</v>
      </c>
      <c r="H731" s="185">
        <v>38300</v>
      </c>
      <c r="I731" s="185">
        <v>40750</v>
      </c>
      <c r="J731" s="47"/>
      <c r="K731" s="47"/>
      <c r="L731" s="42"/>
      <c r="M731" s="42"/>
    </row>
    <row r="732" spans="1:13" ht="15">
      <c r="A732" s="51">
        <v>0.4</v>
      </c>
      <c r="B732" s="54">
        <f aca="true" t="shared" si="402" ref="B732:I732">B731*0.8</f>
        <v>17280</v>
      </c>
      <c r="C732" s="54">
        <f t="shared" si="402"/>
        <v>19760</v>
      </c>
      <c r="D732" s="54">
        <f t="shared" si="402"/>
        <v>22240</v>
      </c>
      <c r="E732" s="54">
        <f t="shared" si="402"/>
        <v>24680</v>
      </c>
      <c r="F732" s="54">
        <f t="shared" si="402"/>
        <v>26680</v>
      </c>
      <c r="G732" s="54">
        <f t="shared" si="402"/>
        <v>28640</v>
      </c>
      <c r="H732" s="54">
        <f t="shared" si="402"/>
        <v>30640</v>
      </c>
      <c r="I732" s="24">
        <f t="shared" si="402"/>
        <v>32600</v>
      </c>
      <c r="J732" s="47"/>
      <c r="K732" s="47"/>
      <c r="L732" s="42"/>
      <c r="M732" s="42"/>
    </row>
    <row r="733" spans="1:13" ht="15">
      <c r="A733" s="51">
        <v>0.3</v>
      </c>
      <c r="B733" s="54">
        <f>B731*0.6</f>
        <v>12960</v>
      </c>
      <c r="C733" s="54">
        <f aca="true" t="shared" si="403" ref="C733:I733">C731*0.6</f>
        <v>14820</v>
      </c>
      <c r="D733" s="54">
        <f t="shared" si="403"/>
        <v>16680</v>
      </c>
      <c r="E733" s="54">
        <f t="shared" si="403"/>
        <v>18510</v>
      </c>
      <c r="F733" s="54">
        <f t="shared" si="403"/>
        <v>20010</v>
      </c>
      <c r="G733" s="54">
        <f t="shared" si="403"/>
        <v>21480</v>
      </c>
      <c r="H733" s="54">
        <f t="shared" si="403"/>
        <v>22980</v>
      </c>
      <c r="I733" s="24">
        <f t="shared" si="403"/>
        <v>24450</v>
      </c>
      <c r="J733" s="47"/>
      <c r="K733" s="47"/>
      <c r="L733" s="42"/>
      <c r="M733" s="42"/>
    </row>
    <row r="734" spans="1:13" ht="15">
      <c r="A734" s="51">
        <v>0.2</v>
      </c>
      <c r="B734" s="54">
        <f aca="true" t="shared" si="404" ref="B734:I734">B731*0.4</f>
        <v>8640</v>
      </c>
      <c r="C734" s="54">
        <f t="shared" si="404"/>
        <v>9880</v>
      </c>
      <c r="D734" s="54">
        <f t="shared" si="404"/>
        <v>11120</v>
      </c>
      <c r="E734" s="54">
        <f t="shared" si="404"/>
        <v>12340</v>
      </c>
      <c r="F734" s="54">
        <f t="shared" si="404"/>
        <v>13340</v>
      </c>
      <c r="G734" s="54">
        <f t="shared" si="404"/>
        <v>14320</v>
      </c>
      <c r="H734" s="54">
        <f t="shared" si="404"/>
        <v>15320</v>
      </c>
      <c r="I734" s="24">
        <f t="shared" si="404"/>
        <v>16300</v>
      </c>
      <c r="J734" s="47"/>
      <c r="K734" s="47"/>
      <c r="L734" s="42"/>
      <c r="M734" s="42"/>
    </row>
    <row r="735" spans="1:13" ht="15">
      <c r="A735" s="51">
        <v>0.1</v>
      </c>
      <c r="B735" s="54">
        <f aca="true" t="shared" si="405" ref="B735:I735">B731*0.2</f>
        <v>4320</v>
      </c>
      <c r="C735" s="54">
        <f t="shared" si="405"/>
        <v>4940</v>
      </c>
      <c r="D735" s="54">
        <f t="shared" si="405"/>
        <v>5560</v>
      </c>
      <c r="E735" s="54">
        <f t="shared" si="405"/>
        <v>6170</v>
      </c>
      <c r="F735" s="54">
        <f t="shared" si="405"/>
        <v>6670</v>
      </c>
      <c r="G735" s="54">
        <f t="shared" si="405"/>
        <v>7160</v>
      </c>
      <c r="H735" s="54">
        <f t="shared" si="405"/>
        <v>7660</v>
      </c>
      <c r="I735" s="24">
        <f t="shared" si="405"/>
        <v>8150</v>
      </c>
      <c r="J735" s="47"/>
      <c r="K735" s="47"/>
      <c r="L735" s="42"/>
      <c r="M735" s="42"/>
    </row>
    <row r="736" spans="1:13" ht="15">
      <c r="A736" s="44"/>
      <c r="B736" s="50"/>
      <c r="C736" s="50"/>
      <c r="D736" s="50"/>
      <c r="E736" s="50"/>
      <c r="F736" s="50"/>
      <c r="G736" s="50"/>
      <c r="H736" s="50"/>
      <c r="I736" s="50"/>
      <c r="J736" s="44"/>
      <c r="K736" s="44"/>
      <c r="L736" s="42"/>
      <c r="M736" s="42"/>
    </row>
    <row r="737" spans="1:11" ht="15.75">
      <c r="A737" s="8" t="s">
        <v>192</v>
      </c>
      <c r="B737" s="24"/>
      <c r="C737" s="24"/>
      <c r="D737" s="24"/>
      <c r="E737" s="24"/>
      <c r="F737" s="24"/>
      <c r="G737" s="24"/>
      <c r="H737" s="24"/>
      <c r="I737" s="24"/>
      <c r="J737" s="41"/>
      <c r="K737" s="41"/>
    </row>
    <row r="738" spans="1:13" ht="15">
      <c r="A738" s="42" t="s">
        <v>230</v>
      </c>
      <c r="B738" s="50"/>
      <c r="C738" s="50"/>
      <c r="D738" s="50"/>
      <c r="E738" s="50"/>
      <c r="F738" s="50"/>
      <c r="G738" s="50"/>
      <c r="H738" s="50"/>
      <c r="I738" s="50"/>
      <c r="J738" s="44"/>
      <c r="K738" s="44"/>
      <c r="L738" s="42"/>
      <c r="M738" s="42"/>
    </row>
    <row r="739" spans="1:13" ht="15">
      <c r="A739" s="48" t="s">
        <v>70</v>
      </c>
      <c r="B739" s="24">
        <f>(B742*2.4)</f>
        <v>48240</v>
      </c>
      <c r="C739" s="24">
        <f aca="true" t="shared" si="406" ref="C739:I739">(C742*2.4)</f>
        <v>55200</v>
      </c>
      <c r="D739" s="24">
        <f t="shared" si="406"/>
        <v>62040</v>
      </c>
      <c r="E739" s="24">
        <f t="shared" si="406"/>
        <v>68880</v>
      </c>
      <c r="F739" s="24">
        <f t="shared" si="406"/>
        <v>74400</v>
      </c>
      <c r="G739" s="24">
        <f t="shared" si="406"/>
        <v>79920</v>
      </c>
      <c r="H739" s="24">
        <f t="shared" si="406"/>
        <v>85440</v>
      </c>
      <c r="I739" s="24">
        <f t="shared" si="406"/>
        <v>90960</v>
      </c>
      <c r="J739" s="47"/>
      <c r="K739" s="47"/>
      <c r="L739" s="42"/>
      <c r="M739" s="42"/>
    </row>
    <row r="740" spans="1:13" ht="15">
      <c r="A740" s="49">
        <v>0.8</v>
      </c>
      <c r="B740" s="185">
        <v>32150</v>
      </c>
      <c r="C740" s="185">
        <v>36750</v>
      </c>
      <c r="D740" s="185">
        <v>41350</v>
      </c>
      <c r="E740" s="185">
        <v>45900</v>
      </c>
      <c r="F740" s="185">
        <v>49600</v>
      </c>
      <c r="G740" s="185">
        <v>53250</v>
      </c>
      <c r="H740" s="185">
        <v>56950</v>
      </c>
      <c r="I740" s="185">
        <v>60600</v>
      </c>
      <c r="J740" s="50"/>
      <c r="K740" s="50"/>
      <c r="L740" s="42"/>
      <c r="M740" s="42"/>
    </row>
    <row r="741" spans="1:13" ht="15">
      <c r="A741" s="51">
        <v>0.6</v>
      </c>
      <c r="B741" s="24">
        <f aca="true" t="shared" si="407" ref="B741:I741">B742*1.2</f>
        <v>24120.000000000004</v>
      </c>
      <c r="C741" s="24">
        <f t="shared" si="407"/>
        <v>27600.000000000004</v>
      </c>
      <c r="D741" s="24">
        <f t="shared" si="407"/>
        <v>31020.000000000004</v>
      </c>
      <c r="E741" s="24">
        <f t="shared" si="407"/>
        <v>34440.00000000001</v>
      </c>
      <c r="F741" s="24">
        <f t="shared" si="407"/>
        <v>37200.00000000001</v>
      </c>
      <c r="G741" s="24">
        <f t="shared" si="407"/>
        <v>39960.00000000001</v>
      </c>
      <c r="H741" s="24">
        <f t="shared" si="407"/>
        <v>42720.00000000001</v>
      </c>
      <c r="I741" s="24">
        <f t="shared" si="407"/>
        <v>45480.00000000001</v>
      </c>
      <c r="J741" s="47"/>
      <c r="K741" s="47"/>
      <c r="L741" s="42"/>
      <c r="M741" s="42"/>
    </row>
    <row r="742" spans="1:13" ht="15">
      <c r="A742" s="51">
        <v>0.5</v>
      </c>
      <c r="B742" s="185">
        <v>20100</v>
      </c>
      <c r="C742" s="185">
        <v>23000</v>
      </c>
      <c r="D742" s="185">
        <v>25850</v>
      </c>
      <c r="E742" s="185">
        <v>28700</v>
      </c>
      <c r="F742" s="185">
        <v>31000</v>
      </c>
      <c r="G742" s="185">
        <v>33300</v>
      </c>
      <c r="H742" s="185">
        <v>35600</v>
      </c>
      <c r="I742" s="185">
        <v>37900</v>
      </c>
      <c r="J742" s="50"/>
      <c r="K742" s="50"/>
      <c r="L742" s="42"/>
      <c r="M742" s="42"/>
    </row>
    <row r="743" spans="1:13" ht="15">
      <c r="A743" s="51">
        <v>0.4</v>
      </c>
      <c r="B743" s="24">
        <f aca="true" t="shared" si="408" ref="B743:I743">B742*0.8</f>
        <v>16080</v>
      </c>
      <c r="C743" s="24">
        <f t="shared" si="408"/>
        <v>18400</v>
      </c>
      <c r="D743" s="24">
        <f t="shared" si="408"/>
        <v>20680</v>
      </c>
      <c r="E743" s="24">
        <f t="shared" si="408"/>
        <v>22960</v>
      </c>
      <c r="F743" s="24">
        <f t="shared" si="408"/>
        <v>24800</v>
      </c>
      <c r="G743" s="24">
        <f t="shared" si="408"/>
        <v>26640</v>
      </c>
      <c r="H743" s="24">
        <f t="shared" si="408"/>
        <v>28480</v>
      </c>
      <c r="I743" s="24">
        <f t="shared" si="408"/>
        <v>30320</v>
      </c>
      <c r="J743" s="47"/>
      <c r="K743" s="47"/>
      <c r="L743" s="42"/>
      <c r="M743" s="42"/>
    </row>
    <row r="744" spans="1:13" ht="15">
      <c r="A744" s="51">
        <v>0.3</v>
      </c>
      <c r="B744" s="24">
        <f>B742*0.6</f>
        <v>12060</v>
      </c>
      <c r="C744" s="24">
        <f aca="true" t="shared" si="409" ref="C744:I744">C742*0.6</f>
        <v>13800</v>
      </c>
      <c r="D744" s="24">
        <f t="shared" si="409"/>
        <v>15510</v>
      </c>
      <c r="E744" s="24">
        <f t="shared" si="409"/>
        <v>17220</v>
      </c>
      <c r="F744" s="24">
        <f t="shared" si="409"/>
        <v>18600</v>
      </c>
      <c r="G744" s="24">
        <f t="shared" si="409"/>
        <v>19980</v>
      </c>
      <c r="H744" s="24">
        <f t="shared" si="409"/>
        <v>21360</v>
      </c>
      <c r="I744" s="24">
        <f t="shared" si="409"/>
        <v>22740</v>
      </c>
      <c r="J744" s="47"/>
      <c r="K744" s="47"/>
      <c r="L744" s="42"/>
      <c r="M744" s="42"/>
    </row>
    <row r="745" spans="1:13" ht="15">
      <c r="A745" s="51">
        <v>0.2</v>
      </c>
      <c r="B745" s="24">
        <f aca="true" t="shared" si="410" ref="B745:I745">B742*0.4</f>
        <v>8040</v>
      </c>
      <c r="C745" s="24">
        <f t="shared" si="410"/>
        <v>9200</v>
      </c>
      <c r="D745" s="24">
        <f t="shared" si="410"/>
        <v>10340</v>
      </c>
      <c r="E745" s="24">
        <f t="shared" si="410"/>
        <v>11480</v>
      </c>
      <c r="F745" s="24">
        <f t="shared" si="410"/>
        <v>12400</v>
      </c>
      <c r="G745" s="24">
        <f t="shared" si="410"/>
        <v>13320</v>
      </c>
      <c r="H745" s="24">
        <f t="shared" si="410"/>
        <v>14240</v>
      </c>
      <c r="I745" s="24">
        <f t="shared" si="410"/>
        <v>15160</v>
      </c>
      <c r="J745" s="47"/>
      <c r="K745" s="47"/>
      <c r="L745" s="42"/>
      <c r="M745" s="42"/>
    </row>
    <row r="746" spans="1:13" ht="15">
      <c r="A746" s="51">
        <v>0.1</v>
      </c>
      <c r="B746" s="24">
        <f aca="true" t="shared" si="411" ref="B746:I746">B742*0.2</f>
        <v>4020</v>
      </c>
      <c r="C746" s="24">
        <f t="shared" si="411"/>
        <v>4600</v>
      </c>
      <c r="D746" s="24">
        <f t="shared" si="411"/>
        <v>5170</v>
      </c>
      <c r="E746" s="24">
        <f t="shared" si="411"/>
        <v>5740</v>
      </c>
      <c r="F746" s="24">
        <f t="shared" si="411"/>
        <v>6200</v>
      </c>
      <c r="G746" s="24">
        <f t="shared" si="411"/>
        <v>6660</v>
      </c>
      <c r="H746" s="24">
        <f t="shared" si="411"/>
        <v>7120</v>
      </c>
      <c r="I746" s="24">
        <f t="shared" si="411"/>
        <v>7580</v>
      </c>
      <c r="J746" s="47"/>
      <c r="K746" s="47"/>
      <c r="L746" s="42"/>
      <c r="M746" s="42"/>
    </row>
    <row r="747" spans="1:11" ht="13.5" customHeight="1">
      <c r="A747" s="51"/>
      <c r="B747" s="24"/>
      <c r="C747" s="24"/>
      <c r="D747" s="24"/>
      <c r="E747" s="24"/>
      <c r="F747" s="24"/>
      <c r="G747" s="24"/>
      <c r="H747" s="24"/>
      <c r="I747" s="24"/>
      <c r="J747" s="47"/>
      <c r="K747" s="47"/>
    </row>
    <row r="748" spans="1:13" ht="15.75">
      <c r="A748" s="57" t="s">
        <v>229</v>
      </c>
      <c r="B748" s="152" t="s">
        <v>394</v>
      </c>
      <c r="C748" s="54"/>
      <c r="D748" s="54"/>
      <c r="E748" s="54"/>
      <c r="F748" s="54"/>
      <c r="G748" s="54"/>
      <c r="H748" s="54"/>
      <c r="I748" s="24"/>
      <c r="J748" s="47"/>
      <c r="K748" s="47"/>
      <c r="L748" s="42"/>
      <c r="M748" s="42"/>
    </row>
    <row r="749" spans="1:13" ht="15">
      <c r="A749" s="51">
        <v>0.6</v>
      </c>
      <c r="B749" s="54">
        <f aca="true" t="shared" si="412" ref="B749:I749">B750*1.2</f>
        <v>0</v>
      </c>
      <c r="C749" s="54">
        <f>C750*1.2</f>
        <v>0</v>
      </c>
      <c r="D749" s="54">
        <f t="shared" si="412"/>
        <v>0</v>
      </c>
      <c r="E749" s="54">
        <f t="shared" si="412"/>
        <v>0</v>
      </c>
      <c r="F749" s="54">
        <f t="shared" si="412"/>
        <v>0</v>
      </c>
      <c r="G749" s="54">
        <f t="shared" si="412"/>
        <v>0</v>
      </c>
      <c r="H749" s="54">
        <f t="shared" si="412"/>
        <v>0</v>
      </c>
      <c r="I749" s="24">
        <f t="shared" si="412"/>
        <v>0</v>
      </c>
      <c r="J749" s="47"/>
      <c r="K749" s="47"/>
      <c r="L749" s="42"/>
      <c r="M749" s="42"/>
    </row>
    <row r="750" spans="1:13" ht="15">
      <c r="A750" s="51">
        <v>0.5</v>
      </c>
      <c r="B750" s="132">
        <v>0</v>
      </c>
      <c r="C750" s="132">
        <v>0</v>
      </c>
      <c r="D750" s="132">
        <v>0</v>
      </c>
      <c r="E750" s="132">
        <v>0</v>
      </c>
      <c r="F750" s="132">
        <v>0</v>
      </c>
      <c r="G750" s="132">
        <v>0</v>
      </c>
      <c r="H750" s="132">
        <v>0</v>
      </c>
      <c r="I750" s="132">
        <v>0</v>
      </c>
      <c r="J750" s="47"/>
      <c r="K750" s="47"/>
      <c r="L750" s="42"/>
      <c r="M750" s="42"/>
    </row>
    <row r="751" spans="1:13" ht="15">
      <c r="A751" s="51">
        <v>0.4</v>
      </c>
      <c r="B751" s="54">
        <f aca="true" t="shared" si="413" ref="B751:I751">B750*0.8</f>
        <v>0</v>
      </c>
      <c r="C751" s="54">
        <f t="shared" si="413"/>
        <v>0</v>
      </c>
      <c r="D751" s="54">
        <f t="shared" si="413"/>
        <v>0</v>
      </c>
      <c r="E751" s="54">
        <f t="shared" si="413"/>
        <v>0</v>
      </c>
      <c r="F751" s="54">
        <f t="shared" si="413"/>
        <v>0</v>
      </c>
      <c r="G751" s="54">
        <f t="shared" si="413"/>
        <v>0</v>
      </c>
      <c r="H751" s="54">
        <f t="shared" si="413"/>
        <v>0</v>
      </c>
      <c r="I751" s="24">
        <f t="shared" si="413"/>
        <v>0</v>
      </c>
      <c r="J751" s="47"/>
      <c r="K751" s="47"/>
      <c r="L751" s="42"/>
      <c r="M751" s="42"/>
    </row>
    <row r="752" spans="1:13" ht="15">
      <c r="A752" s="51">
        <v>0.3</v>
      </c>
      <c r="B752" s="54">
        <f>B750*0.6</f>
        <v>0</v>
      </c>
      <c r="C752" s="54">
        <f aca="true" t="shared" si="414" ref="C752:I752">C750*0.6</f>
        <v>0</v>
      </c>
      <c r="D752" s="54">
        <f t="shared" si="414"/>
        <v>0</v>
      </c>
      <c r="E752" s="54">
        <f t="shared" si="414"/>
        <v>0</v>
      </c>
      <c r="F752" s="54">
        <f t="shared" si="414"/>
        <v>0</v>
      </c>
      <c r="G752" s="54">
        <f t="shared" si="414"/>
        <v>0</v>
      </c>
      <c r="H752" s="54">
        <f t="shared" si="414"/>
        <v>0</v>
      </c>
      <c r="I752" s="24">
        <f t="shared" si="414"/>
        <v>0</v>
      </c>
      <c r="J752" s="47"/>
      <c r="K752" s="47"/>
      <c r="L752" s="42"/>
      <c r="M752" s="42"/>
    </row>
    <row r="753" spans="1:13" ht="15">
      <c r="A753" s="51">
        <v>0.2</v>
      </c>
      <c r="B753" s="54">
        <f aca="true" t="shared" si="415" ref="B753:I753">B750*0.4</f>
        <v>0</v>
      </c>
      <c r="C753" s="54">
        <f t="shared" si="415"/>
        <v>0</v>
      </c>
      <c r="D753" s="54">
        <f t="shared" si="415"/>
        <v>0</v>
      </c>
      <c r="E753" s="54">
        <f t="shared" si="415"/>
        <v>0</v>
      </c>
      <c r="F753" s="54">
        <f t="shared" si="415"/>
        <v>0</v>
      </c>
      <c r="G753" s="54">
        <f t="shared" si="415"/>
        <v>0</v>
      </c>
      <c r="H753" s="54">
        <f t="shared" si="415"/>
        <v>0</v>
      </c>
      <c r="I753" s="24">
        <f t="shared" si="415"/>
        <v>0</v>
      </c>
      <c r="J753" s="47"/>
      <c r="K753" s="47"/>
      <c r="L753" s="42"/>
      <c r="M753" s="42"/>
    </row>
    <row r="754" spans="1:13" ht="15">
      <c r="A754" s="51">
        <v>0.1</v>
      </c>
      <c r="B754" s="54">
        <f aca="true" t="shared" si="416" ref="B754:I754">B750*0.2</f>
        <v>0</v>
      </c>
      <c r="C754" s="54">
        <f t="shared" si="416"/>
        <v>0</v>
      </c>
      <c r="D754" s="54">
        <f t="shared" si="416"/>
        <v>0</v>
      </c>
      <c r="E754" s="54">
        <f t="shared" si="416"/>
        <v>0</v>
      </c>
      <c r="F754" s="54">
        <f t="shared" si="416"/>
        <v>0</v>
      </c>
      <c r="G754" s="54">
        <f t="shared" si="416"/>
        <v>0</v>
      </c>
      <c r="H754" s="54">
        <f t="shared" si="416"/>
        <v>0</v>
      </c>
      <c r="I754" s="24">
        <f t="shared" si="416"/>
        <v>0</v>
      </c>
      <c r="J754" s="47"/>
      <c r="K754" s="47"/>
      <c r="L754" s="42"/>
      <c r="M754" s="42"/>
    </row>
    <row r="755" spans="1:13" ht="15">
      <c r="A755" s="44"/>
      <c r="B755" s="50"/>
      <c r="C755" s="50"/>
      <c r="D755" s="50"/>
      <c r="E755" s="50"/>
      <c r="F755" s="50"/>
      <c r="G755" s="50"/>
      <c r="H755" s="50"/>
      <c r="I755" s="50"/>
      <c r="J755" s="44"/>
      <c r="K755" s="44"/>
      <c r="L755" s="42"/>
      <c r="M755" s="42"/>
    </row>
    <row r="756" spans="1:11" ht="13.5" customHeight="1">
      <c r="A756" s="6" t="s">
        <v>49</v>
      </c>
      <c r="B756" s="20"/>
      <c r="C756" s="20"/>
      <c r="D756" s="20"/>
      <c r="E756" s="20"/>
      <c r="F756" s="20"/>
      <c r="G756" s="20"/>
      <c r="H756" s="20"/>
      <c r="I756" s="20"/>
      <c r="J756" s="41"/>
      <c r="K756" s="41"/>
    </row>
    <row r="757" spans="1:13" ht="15">
      <c r="A757" s="42" t="s">
        <v>230</v>
      </c>
      <c r="B757" s="50"/>
      <c r="C757" s="50"/>
      <c r="D757" s="50"/>
      <c r="E757" s="50"/>
      <c r="F757" s="50"/>
      <c r="G757" s="50"/>
      <c r="H757" s="50"/>
      <c r="I757" s="50"/>
      <c r="J757" s="44"/>
      <c r="K757" s="44"/>
      <c r="L757" s="42"/>
      <c r="M757" s="42"/>
    </row>
    <row r="758" spans="1:11" ht="15">
      <c r="A758" s="48" t="s">
        <v>70</v>
      </c>
      <c r="B758" s="24">
        <f>(B761*2.4)</f>
        <v>50160</v>
      </c>
      <c r="C758" s="24">
        <f aca="true" t="shared" si="417" ref="C758:I758">(C761*2.4)</f>
        <v>57360</v>
      </c>
      <c r="D758" s="24">
        <f t="shared" si="417"/>
        <v>64560</v>
      </c>
      <c r="E758" s="24">
        <f t="shared" si="417"/>
        <v>71640</v>
      </c>
      <c r="F758" s="24">
        <f t="shared" si="417"/>
        <v>77400</v>
      </c>
      <c r="G758" s="24">
        <f t="shared" si="417"/>
        <v>83160</v>
      </c>
      <c r="H758" s="24">
        <f t="shared" si="417"/>
        <v>88920</v>
      </c>
      <c r="I758" s="24">
        <f t="shared" si="417"/>
        <v>94680</v>
      </c>
      <c r="J758" s="47"/>
      <c r="K758" s="47"/>
    </row>
    <row r="759" spans="1:11" ht="15">
      <c r="A759" s="49">
        <v>0.8</v>
      </c>
      <c r="B759" s="185">
        <v>33450</v>
      </c>
      <c r="C759" s="185">
        <v>38200</v>
      </c>
      <c r="D759" s="185">
        <v>43000</v>
      </c>
      <c r="E759" s="185">
        <v>47750</v>
      </c>
      <c r="F759" s="185">
        <v>51600</v>
      </c>
      <c r="G759" s="185">
        <v>55400</v>
      </c>
      <c r="H759" s="185">
        <v>59250</v>
      </c>
      <c r="I759" s="185">
        <v>63050</v>
      </c>
      <c r="J759" s="50"/>
      <c r="K759" s="50"/>
    </row>
    <row r="760" spans="1:11" ht="15">
      <c r="A760" s="51">
        <v>0.6</v>
      </c>
      <c r="B760" s="24">
        <f aca="true" t="shared" si="418" ref="B760:I760">B761*1.2</f>
        <v>25080.000000000004</v>
      </c>
      <c r="C760" s="24">
        <f t="shared" si="418"/>
        <v>28680.000000000004</v>
      </c>
      <c r="D760" s="24">
        <f t="shared" si="418"/>
        <v>32280.000000000004</v>
      </c>
      <c r="E760" s="24">
        <f t="shared" si="418"/>
        <v>35820.00000000001</v>
      </c>
      <c r="F760" s="24">
        <f t="shared" si="418"/>
        <v>38700.00000000001</v>
      </c>
      <c r="G760" s="24">
        <f t="shared" si="418"/>
        <v>41580.00000000001</v>
      </c>
      <c r="H760" s="24">
        <f t="shared" si="418"/>
        <v>44460.00000000001</v>
      </c>
      <c r="I760" s="24">
        <f t="shared" si="418"/>
        <v>47340.00000000001</v>
      </c>
      <c r="J760" s="47"/>
      <c r="K760" s="47"/>
    </row>
    <row r="761" spans="1:11" ht="15">
      <c r="A761" s="51">
        <v>0.5</v>
      </c>
      <c r="B761" s="185">
        <v>20900</v>
      </c>
      <c r="C761" s="185">
        <v>23900</v>
      </c>
      <c r="D761" s="185">
        <v>26900</v>
      </c>
      <c r="E761" s="185">
        <v>29850</v>
      </c>
      <c r="F761" s="185">
        <v>32250</v>
      </c>
      <c r="G761" s="185">
        <v>34650</v>
      </c>
      <c r="H761" s="185">
        <v>37050</v>
      </c>
      <c r="I761" s="185">
        <v>39450</v>
      </c>
      <c r="J761" s="50"/>
      <c r="K761" s="50"/>
    </row>
    <row r="762" spans="1:11" ht="15">
      <c r="A762" s="51">
        <v>0.4</v>
      </c>
      <c r="B762" s="24">
        <f aca="true" t="shared" si="419" ref="B762:I762">B761*0.8</f>
        <v>16720</v>
      </c>
      <c r="C762" s="24">
        <f t="shared" si="419"/>
        <v>19120</v>
      </c>
      <c r="D762" s="24">
        <f t="shared" si="419"/>
        <v>21520</v>
      </c>
      <c r="E762" s="24">
        <f t="shared" si="419"/>
        <v>23880</v>
      </c>
      <c r="F762" s="24">
        <f t="shared" si="419"/>
        <v>25800</v>
      </c>
      <c r="G762" s="24">
        <f t="shared" si="419"/>
        <v>27720</v>
      </c>
      <c r="H762" s="24">
        <f t="shared" si="419"/>
        <v>29640</v>
      </c>
      <c r="I762" s="24">
        <f t="shared" si="419"/>
        <v>31560</v>
      </c>
      <c r="J762" s="47"/>
      <c r="K762" s="47"/>
    </row>
    <row r="763" spans="1:11" ht="15">
      <c r="A763" s="51">
        <v>0.3</v>
      </c>
      <c r="B763" s="24">
        <f>B761*0.6</f>
        <v>12540</v>
      </c>
      <c r="C763" s="24">
        <f aca="true" t="shared" si="420" ref="C763:I763">C761*0.6</f>
        <v>14340</v>
      </c>
      <c r="D763" s="24">
        <f t="shared" si="420"/>
        <v>16140</v>
      </c>
      <c r="E763" s="24">
        <f t="shared" si="420"/>
        <v>17910</v>
      </c>
      <c r="F763" s="24">
        <f t="shared" si="420"/>
        <v>19350</v>
      </c>
      <c r="G763" s="24">
        <f t="shared" si="420"/>
        <v>20790</v>
      </c>
      <c r="H763" s="24">
        <f t="shared" si="420"/>
        <v>22230</v>
      </c>
      <c r="I763" s="24">
        <f t="shared" si="420"/>
        <v>23670</v>
      </c>
      <c r="J763" s="47"/>
      <c r="K763" s="47"/>
    </row>
    <row r="764" spans="1:11" ht="15">
      <c r="A764" s="22">
        <v>0.2</v>
      </c>
      <c r="B764" s="24">
        <f aca="true" t="shared" si="421" ref="B764:I764">B761*0.4</f>
        <v>8360</v>
      </c>
      <c r="C764" s="24">
        <f t="shared" si="421"/>
        <v>9560</v>
      </c>
      <c r="D764" s="24">
        <f t="shared" si="421"/>
        <v>10760</v>
      </c>
      <c r="E764" s="24">
        <f t="shared" si="421"/>
        <v>11940</v>
      </c>
      <c r="F764" s="24">
        <f t="shared" si="421"/>
        <v>12900</v>
      </c>
      <c r="G764" s="24">
        <f t="shared" si="421"/>
        <v>13860</v>
      </c>
      <c r="H764" s="24">
        <f t="shared" si="421"/>
        <v>14820</v>
      </c>
      <c r="I764" s="24">
        <f t="shared" si="421"/>
        <v>15780</v>
      </c>
      <c r="J764" s="47"/>
      <c r="K764" s="47"/>
    </row>
    <row r="765" spans="1:11" ht="15">
      <c r="A765" s="51">
        <v>0.1</v>
      </c>
      <c r="B765" s="24">
        <f aca="true" t="shared" si="422" ref="B765:I765">B761*0.2</f>
        <v>4180</v>
      </c>
      <c r="C765" s="24">
        <f t="shared" si="422"/>
        <v>4780</v>
      </c>
      <c r="D765" s="24">
        <f t="shared" si="422"/>
        <v>5380</v>
      </c>
      <c r="E765" s="24">
        <f t="shared" si="422"/>
        <v>5970</v>
      </c>
      <c r="F765" s="24">
        <f t="shared" si="422"/>
        <v>6450</v>
      </c>
      <c r="G765" s="24">
        <f t="shared" si="422"/>
        <v>6930</v>
      </c>
      <c r="H765" s="24">
        <f t="shared" si="422"/>
        <v>7410</v>
      </c>
      <c r="I765" s="24">
        <f t="shared" si="422"/>
        <v>7890</v>
      </c>
      <c r="J765" s="47"/>
      <c r="K765" s="47"/>
    </row>
    <row r="766" spans="1:11" ht="15">
      <c r="A766" s="51"/>
      <c r="B766" s="24"/>
      <c r="C766" s="24"/>
      <c r="D766" s="24"/>
      <c r="E766" s="24"/>
      <c r="F766" s="24"/>
      <c r="G766" s="24"/>
      <c r="H766" s="24"/>
      <c r="I766" s="24"/>
      <c r="J766" s="41"/>
      <c r="K766" s="41"/>
    </row>
    <row r="767" spans="1:13" ht="15">
      <c r="A767" s="57" t="s">
        <v>229</v>
      </c>
      <c r="B767" s="54"/>
      <c r="C767" s="54"/>
      <c r="D767" s="54"/>
      <c r="E767" s="54"/>
      <c r="F767" s="54"/>
      <c r="G767" s="54"/>
      <c r="H767" s="54"/>
      <c r="I767" s="24"/>
      <c r="J767" s="47"/>
      <c r="K767" s="47"/>
      <c r="L767" s="42"/>
      <c r="M767" s="42"/>
    </row>
    <row r="768" spans="1:13" ht="15">
      <c r="A768" s="51">
        <v>0.6</v>
      </c>
      <c r="B768" s="54">
        <f aca="true" t="shared" si="423" ref="B768:I768">B769*1.2</f>
        <v>25380.000000000004</v>
      </c>
      <c r="C768" s="54">
        <f>C769*1.2</f>
        <v>29040</v>
      </c>
      <c r="D768" s="54">
        <f t="shared" si="423"/>
        <v>32640.000000000004</v>
      </c>
      <c r="E768" s="54">
        <f t="shared" si="423"/>
        <v>36240.00000000001</v>
      </c>
      <c r="F768" s="54">
        <f t="shared" si="423"/>
        <v>39180.00000000001</v>
      </c>
      <c r="G768" s="54">
        <f t="shared" si="423"/>
        <v>42060.00000000001</v>
      </c>
      <c r="H768" s="54">
        <f t="shared" si="423"/>
        <v>44940.00000000001</v>
      </c>
      <c r="I768" s="24">
        <f t="shared" si="423"/>
        <v>47880.00000000001</v>
      </c>
      <c r="J768" s="47"/>
      <c r="K768" s="47"/>
      <c r="L768" s="42"/>
      <c r="M768" s="42"/>
    </row>
    <row r="769" spans="1:13" ht="15">
      <c r="A769" s="51">
        <v>0.5</v>
      </c>
      <c r="B769" s="185">
        <v>21150</v>
      </c>
      <c r="C769" s="185">
        <v>24200</v>
      </c>
      <c r="D769" s="185">
        <v>27200</v>
      </c>
      <c r="E769" s="185">
        <v>30200</v>
      </c>
      <c r="F769" s="185">
        <v>32650</v>
      </c>
      <c r="G769" s="185">
        <v>35050</v>
      </c>
      <c r="H769" s="185">
        <v>37450</v>
      </c>
      <c r="I769" s="185">
        <v>39900</v>
      </c>
      <c r="J769" s="47"/>
      <c r="K769" s="47"/>
      <c r="L769" s="42"/>
      <c r="M769" s="42"/>
    </row>
    <row r="770" spans="1:13" ht="15">
      <c r="A770" s="51">
        <v>0.4</v>
      </c>
      <c r="B770" s="54">
        <f aca="true" t="shared" si="424" ref="B770:I770">B769*0.8</f>
        <v>16920</v>
      </c>
      <c r="C770" s="54">
        <f t="shared" si="424"/>
        <v>19360</v>
      </c>
      <c r="D770" s="54">
        <f t="shared" si="424"/>
        <v>21760</v>
      </c>
      <c r="E770" s="54">
        <f t="shared" si="424"/>
        <v>24160</v>
      </c>
      <c r="F770" s="54">
        <f t="shared" si="424"/>
        <v>26120</v>
      </c>
      <c r="G770" s="54">
        <f t="shared" si="424"/>
        <v>28040</v>
      </c>
      <c r="H770" s="54">
        <f t="shared" si="424"/>
        <v>29960</v>
      </c>
      <c r="I770" s="24">
        <f t="shared" si="424"/>
        <v>31920</v>
      </c>
      <c r="J770" s="47"/>
      <c r="K770" s="47"/>
      <c r="L770" s="42"/>
      <c r="M770" s="42"/>
    </row>
    <row r="771" spans="1:13" ht="15">
      <c r="A771" s="51">
        <v>0.3</v>
      </c>
      <c r="B771" s="54">
        <f>B769*0.6</f>
        <v>12690</v>
      </c>
      <c r="C771" s="54">
        <f aca="true" t="shared" si="425" ref="C771:I771">C769*0.6</f>
        <v>14520</v>
      </c>
      <c r="D771" s="54">
        <f t="shared" si="425"/>
        <v>16320</v>
      </c>
      <c r="E771" s="54">
        <f t="shared" si="425"/>
        <v>18120</v>
      </c>
      <c r="F771" s="54">
        <f t="shared" si="425"/>
        <v>19590</v>
      </c>
      <c r="G771" s="54">
        <f t="shared" si="425"/>
        <v>21030</v>
      </c>
      <c r="H771" s="54">
        <f t="shared" si="425"/>
        <v>22470</v>
      </c>
      <c r="I771" s="24">
        <f t="shared" si="425"/>
        <v>23940</v>
      </c>
      <c r="J771" s="47"/>
      <c r="K771" s="47"/>
      <c r="L771" s="42"/>
      <c r="M771" s="42"/>
    </row>
    <row r="772" spans="1:13" ht="15">
      <c r="A772" s="51">
        <v>0.2</v>
      </c>
      <c r="B772" s="54">
        <f aca="true" t="shared" si="426" ref="B772:I772">B769*0.4</f>
        <v>8460</v>
      </c>
      <c r="C772" s="54">
        <f t="shared" si="426"/>
        <v>9680</v>
      </c>
      <c r="D772" s="54">
        <f t="shared" si="426"/>
        <v>10880</v>
      </c>
      <c r="E772" s="54">
        <f t="shared" si="426"/>
        <v>12080</v>
      </c>
      <c r="F772" s="54">
        <f t="shared" si="426"/>
        <v>13060</v>
      </c>
      <c r="G772" s="54">
        <f t="shared" si="426"/>
        <v>14020</v>
      </c>
      <c r="H772" s="54">
        <f t="shared" si="426"/>
        <v>14980</v>
      </c>
      <c r="I772" s="24">
        <f t="shared" si="426"/>
        <v>15960</v>
      </c>
      <c r="J772" s="47"/>
      <c r="K772" s="47"/>
      <c r="L772" s="42"/>
      <c r="M772" s="42"/>
    </row>
    <row r="773" spans="1:13" ht="15">
      <c r="A773" s="51">
        <v>0.1</v>
      </c>
      <c r="B773" s="54">
        <f aca="true" t="shared" si="427" ref="B773:I773">B769*0.2</f>
        <v>4230</v>
      </c>
      <c r="C773" s="54">
        <f t="shared" si="427"/>
        <v>4840</v>
      </c>
      <c r="D773" s="54">
        <f t="shared" si="427"/>
        <v>5440</v>
      </c>
      <c r="E773" s="54">
        <f t="shared" si="427"/>
        <v>6040</v>
      </c>
      <c r="F773" s="54">
        <f t="shared" si="427"/>
        <v>6530</v>
      </c>
      <c r="G773" s="54">
        <f t="shared" si="427"/>
        <v>7010</v>
      </c>
      <c r="H773" s="54">
        <f t="shared" si="427"/>
        <v>7490</v>
      </c>
      <c r="I773" s="24">
        <f t="shared" si="427"/>
        <v>7980</v>
      </c>
      <c r="J773" s="47"/>
      <c r="K773" s="47"/>
      <c r="L773" s="42"/>
      <c r="M773" s="42"/>
    </row>
    <row r="774" spans="1:13" ht="15">
      <c r="A774" s="44"/>
      <c r="B774" s="50"/>
      <c r="C774" s="50"/>
      <c r="D774" s="50"/>
      <c r="E774" s="50"/>
      <c r="F774" s="50"/>
      <c r="G774" s="50"/>
      <c r="H774" s="50"/>
      <c r="I774" s="50"/>
      <c r="J774" s="44"/>
      <c r="K774" s="44"/>
      <c r="L774" s="42"/>
      <c r="M774" s="42"/>
    </row>
    <row r="775" spans="1:11" ht="15.75">
      <c r="A775" s="8" t="s">
        <v>193</v>
      </c>
      <c r="B775" s="24"/>
      <c r="C775" s="24"/>
      <c r="D775" s="24"/>
      <c r="E775" s="24"/>
      <c r="F775" s="24"/>
      <c r="G775" s="24"/>
      <c r="H775" s="24"/>
      <c r="I775" s="24"/>
      <c r="J775" s="41"/>
      <c r="K775" s="41"/>
    </row>
    <row r="776" spans="1:13" ht="15">
      <c r="A776" s="42" t="s">
        <v>230</v>
      </c>
      <c r="B776" s="50"/>
      <c r="C776" s="50"/>
      <c r="D776" s="50"/>
      <c r="E776" s="50"/>
      <c r="F776" s="50"/>
      <c r="G776" s="50"/>
      <c r="H776" s="50"/>
      <c r="I776" s="50"/>
      <c r="J776" s="44"/>
      <c r="K776" s="44"/>
      <c r="L776" s="42"/>
      <c r="M776" s="42"/>
    </row>
    <row r="777" spans="1:13" ht="15">
      <c r="A777" s="48" t="s">
        <v>70</v>
      </c>
      <c r="B777" s="24">
        <f>(B780*2.4)</f>
        <v>48240</v>
      </c>
      <c r="C777" s="24">
        <f aca="true" t="shared" si="428" ref="C777:I777">(C780*2.4)</f>
        <v>55200</v>
      </c>
      <c r="D777" s="24">
        <f t="shared" si="428"/>
        <v>62040</v>
      </c>
      <c r="E777" s="24">
        <f t="shared" si="428"/>
        <v>68880</v>
      </c>
      <c r="F777" s="24">
        <f t="shared" si="428"/>
        <v>74400</v>
      </c>
      <c r="G777" s="24">
        <f t="shared" si="428"/>
        <v>79920</v>
      </c>
      <c r="H777" s="24">
        <f t="shared" si="428"/>
        <v>85440</v>
      </c>
      <c r="I777" s="24">
        <f t="shared" si="428"/>
        <v>90960</v>
      </c>
      <c r="J777" s="47"/>
      <c r="K777" s="47"/>
      <c r="L777" s="42"/>
      <c r="M777" s="42"/>
    </row>
    <row r="778" spans="1:13" ht="15">
      <c r="A778" s="49">
        <v>0.8</v>
      </c>
      <c r="B778" s="185">
        <v>32150</v>
      </c>
      <c r="C778" s="185">
        <v>36750</v>
      </c>
      <c r="D778" s="185">
        <v>41350</v>
      </c>
      <c r="E778" s="185">
        <v>45900</v>
      </c>
      <c r="F778" s="185">
        <v>49600</v>
      </c>
      <c r="G778" s="185">
        <v>53250</v>
      </c>
      <c r="H778" s="185">
        <v>56950</v>
      </c>
      <c r="I778" s="185">
        <v>60600</v>
      </c>
      <c r="J778" s="50"/>
      <c r="K778" s="50"/>
      <c r="L778" s="42"/>
      <c r="M778" s="42"/>
    </row>
    <row r="779" spans="1:13" ht="15">
      <c r="A779" s="51">
        <v>0.6</v>
      </c>
      <c r="B779" s="24">
        <f aca="true" t="shared" si="429" ref="B779:I779">B780*1.2</f>
        <v>24120.000000000004</v>
      </c>
      <c r="C779" s="24">
        <f t="shared" si="429"/>
        <v>27600.000000000004</v>
      </c>
      <c r="D779" s="24">
        <f t="shared" si="429"/>
        <v>31020.000000000004</v>
      </c>
      <c r="E779" s="24">
        <f t="shared" si="429"/>
        <v>34440.00000000001</v>
      </c>
      <c r="F779" s="24">
        <f t="shared" si="429"/>
        <v>37200.00000000001</v>
      </c>
      <c r="G779" s="24">
        <f t="shared" si="429"/>
        <v>39960.00000000001</v>
      </c>
      <c r="H779" s="24">
        <f t="shared" si="429"/>
        <v>42720.00000000001</v>
      </c>
      <c r="I779" s="24">
        <f t="shared" si="429"/>
        <v>45480.00000000001</v>
      </c>
      <c r="J779" s="47"/>
      <c r="K779" s="47"/>
      <c r="L779" s="42"/>
      <c r="M779" s="42"/>
    </row>
    <row r="780" spans="1:13" ht="15">
      <c r="A780" s="51">
        <v>0.5</v>
      </c>
      <c r="B780" s="185">
        <v>20100</v>
      </c>
      <c r="C780" s="185">
        <v>23000</v>
      </c>
      <c r="D780" s="185">
        <v>25850</v>
      </c>
      <c r="E780" s="185">
        <v>28700</v>
      </c>
      <c r="F780" s="185">
        <v>31000</v>
      </c>
      <c r="G780" s="185">
        <v>33300</v>
      </c>
      <c r="H780" s="185">
        <v>35600</v>
      </c>
      <c r="I780" s="185">
        <v>37900</v>
      </c>
      <c r="J780" s="50"/>
      <c r="K780" s="50"/>
      <c r="L780" s="42"/>
      <c r="M780" s="42"/>
    </row>
    <row r="781" spans="1:13" ht="15">
      <c r="A781" s="51">
        <v>0.4</v>
      </c>
      <c r="B781" s="24">
        <f aca="true" t="shared" si="430" ref="B781:I781">B780*0.8</f>
        <v>16080</v>
      </c>
      <c r="C781" s="24">
        <f t="shared" si="430"/>
        <v>18400</v>
      </c>
      <c r="D781" s="24">
        <f t="shared" si="430"/>
        <v>20680</v>
      </c>
      <c r="E781" s="24">
        <f t="shared" si="430"/>
        <v>22960</v>
      </c>
      <c r="F781" s="24">
        <f t="shared" si="430"/>
        <v>24800</v>
      </c>
      <c r="G781" s="24">
        <f t="shared" si="430"/>
        <v>26640</v>
      </c>
      <c r="H781" s="24">
        <f t="shared" si="430"/>
        <v>28480</v>
      </c>
      <c r="I781" s="24">
        <f t="shared" si="430"/>
        <v>30320</v>
      </c>
      <c r="J781" s="47"/>
      <c r="K781" s="47"/>
      <c r="L781" s="42"/>
      <c r="M781" s="42"/>
    </row>
    <row r="782" spans="1:13" ht="15">
      <c r="A782" s="51">
        <v>0.3</v>
      </c>
      <c r="B782" s="24">
        <f>B780*0.6</f>
        <v>12060</v>
      </c>
      <c r="C782" s="24">
        <f aca="true" t="shared" si="431" ref="C782:I782">C780*0.6</f>
        <v>13800</v>
      </c>
      <c r="D782" s="24">
        <f t="shared" si="431"/>
        <v>15510</v>
      </c>
      <c r="E782" s="24">
        <f t="shared" si="431"/>
        <v>17220</v>
      </c>
      <c r="F782" s="24">
        <f t="shared" si="431"/>
        <v>18600</v>
      </c>
      <c r="G782" s="24">
        <f t="shared" si="431"/>
        <v>19980</v>
      </c>
      <c r="H782" s="24">
        <f t="shared" si="431"/>
        <v>21360</v>
      </c>
      <c r="I782" s="24">
        <f t="shared" si="431"/>
        <v>22740</v>
      </c>
      <c r="J782" s="47"/>
      <c r="K782" s="47"/>
      <c r="L782" s="42"/>
      <c r="M782" s="42"/>
    </row>
    <row r="783" spans="1:13" ht="15">
      <c r="A783" s="51">
        <v>0.2</v>
      </c>
      <c r="B783" s="24">
        <f aca="true" t="shared" si="432" ref="B783:I783">B780*0.4</f>
        <v>8040</v>
      </c>
      <c r="C783" s="24">
        <f t="shared" si="432"/>
        <v>9200</v>
      </c>
      <c r="D783" s="24">
        <f t="shared" si="432"/>
        <v>10340</v>
      </c>
      <c r="E783" s="24">
        <f t="shared" si="432"/>
        <v>11480</v>
      </c>
      <c r="F783" s="24">
        <f t="shared" si="432"/>
        <v>12400</v>
      </c>
      <c r="G783" s="24">
        <f t="shared" si="432"/>
        <v>13320</v>
      </c>
      <c r="H783" s="24">
        <f t="shared" si="432"/>
        <v>14240</v>
      </c>
      <c r="I783" s="24">
        <f t="shared" si="432"/>
        <v>15160</v>
      </c>
      <c r="J783" s="47"/>
      <c r="K783" s="47"/>
      <c r="L783" s="42"/>
      <c r="M783" s="42"/>
    </row>
    <row r="784" spans="1:13" ht="15">
      <c r="A784" s="51">
        <v>0.1</v>
      </c>
      <c r="B784" s="24">
        <f aca="true" t="shared" si="433" ref="B784:I784">B780*0.2</f>
        <v>4020</v>
      </c>
      <c r="C784" s="24">
        <f t="shared" si="433"/>
        <v>4600</v>
      </c>
      <c r="D784" s="24">
        <f t="shared" si="433"/>
        <v>5170</v>
      </c>
      <c r="E784" s="24">
        <f t="shared" si="433"/>
        <v>5740</v>
      </c>
      <c r="F784" s="24">
        <f t="shared" si="433"/>
        <v>6200</v>
      </c>
      <c r="G784" s="24">
        <f t="shared" si="433"/>
        <v>6660</v>
      </c>
      <c r="H784" s="24">
        <f t="shared" si="433"/>
        <v>7120</v>
      </c>
      <c r="I784" s="24">
        <f t="shared" si="433"/>
        <v>7580</v>
      </c>
      <c r="J784" s="47"/>
      <c r="K784" s="47"/>
      <c r="L784" s="42"/>
      <c r="M784" s="42"/>
    </row>
    <row r="785" spans="1:11" ht="13.5" customHeight="1">
      <c r="A785" s="51"/>
      <c r="B785" s="24"/>
      <c r="C785" s="24"/>
      <c r="D785" s="24"/>
      <c r="E785" s="24"/>
      <c r="F785" s="24"/>
      <c r="G785" s="24"/>
      <c r="H785" s="24"/>
      <c r="I785" s="24"/>
      <c r="J785" s="47"/>
      <c r="K785" s="47"/>
    </row>
    <row r="786" spans="1:13" ht="15">
      <c r="A786" s="57" t="s">
        <v>229</v>
      </c>
      <c r="B786" s="54"/>
      <c r="C786" s="54"/>
      <c r="D786" s="54"/>
      <c r="E786" s="54"/>
      <c r="F786" s="54"/>
      <c r="G786" s="54"/>
      <c r="H786" s="54"/>
      <c r="I786" s="24"/>
      <c r="J786" s="47"/>
      <c r="K786" s="47"/>
      <c r="L786" s="42"/>
      <c r="M786" s="42"/>
    </row>
    <row r="787" spans="1:13" ht="15">
      <c r="A787" s="51">
        <v>0.6</v>
      </c>
      <c r="B787" s="54">
        <f aca="true" t="shared" si="434" ref="B787:I787">B788*1.2</f>
        <v>24780.000000000004</v>
      </c>
      <c r="C787" s="54">
        <f>C788*1.2</f>
        <v>28320</v>
      </c>
      <c r="D787" s="54">
        <f t="shared" si="434"/>
        <v>31860.000000000004</v>
      </c>
      <c r="E787" s="54">
        <f t="shared" si="434"/>
        <v>35400.00000000001</v>
      </c>
      <c r="F787" s="54">
        <f t="shared" si="434"/>
        <v>38280.00000000001</v>
      </c>
      <c r="G787" s="54">
        <f t="shared" si="434"/>
        <v>41100.00000000001</v>
      </c>
      <c r="H787" s="54">
        <f t="shared" si="434"/>
        <v>43920.00000000001</v>
      </c>
      <c r="I787" s="24">
        <f t="shared" si="434"/>
        <v>46740.00000000001</v>
      </c>
      <c r="J787" s="47"/>
      <c r="K787" s="47"/>
      <c r="L787" s="42"/>
      <c r="M787" s="42"/>
    </row>
    <row r="788" spans="1:13" ht="15">
      <c r="A788" s="51">
        <v>0.5</v>
      </c>
      <c r="B788" s="185">
        <v>20650</v>
      </c>
      <c r="C788" s="185">
        <v>23600</v>
      </c>
      <c r="D788" s="185">
        <v>26550</v>
      </c>
      <c r="E788" s="185">
        <v>29500</v>
      </c>
      <c r="F788" s="185">
        <v>31900</v>
      </c>
      <c r="G788" s="185">
        <v>34250</v>
      </c>
      <c r="H788" s="185">
        <v>36600</v>
      </c>
      <c r="I788" s="185">
        <v>38950</v>
      </c>
      <c r="J788" s="47"/>
      <c r="K788" s="47"/>
      <c r="L788" s="42"/>
      <c r="M788" s="42"/>
    </row>
    <row r="789" spans="1:13" ht="15">
      <c r="A789" s="51">
        <v>0.4</v>
      </c>
      <c r="B789" s="54">
        <f aca="true" t="shared" si="435" ref="B789:I789">B788*0.8</f>
        <v>16520</v>
      </c>
      <c r="C789" s="54">
        <f t="shared" si="435"/>
        <v>18880</v>
      </c>
      <c r="D789" s="54">
        <f t="shared" si="435"/>
        <v>21240</v>
      </c>
      <c r="E789" s="54">
        <f t="shared" si="435"/>
        <v>23600</v>
      </c>
      <c r="F789" s="54">
        <f t="shared" si="435"/>
        <v>25520</v>
      </c>
      <c r="G789" s="54">
        <f t="shared" si="435"/>
        <v>27400</v>
      </c>
      <c r="H789" s="54">
        <f t="shared" si="435"/>
        <v>29280</v>
      </c>
      <c r="I789" s="24">
        <f t="shared" si="435"/>
        <v>31160</v>
      </c>
      <c r="J789" s="47"/>
      <c r="K789" s="47"/>
      <c r="L789" s="42"/>
      <c r="M789" s="42"/>
    </row>
    <row r="790" spans="1:13" ht="15">
      <c r="A790" s="51">
        <v>0.3</v>
      </c>
      <c r="B790" s="54">
        <f>B788*0.6</f>
        <v>12390</v>
      </c>
      <c r="C790" s="54">
        <f aca="true" t="shared" si="436" ref="C790:I790">C788*0.6</f>
        <v>14160</v>
      </c>
      <c r="D790" s="54">
        <f t="shared" si="436"/>
        <v>15930</v>
      </c>
      <c r="E790" s="54">
        <f t="shared" si="436"/>
        <v>17700</v>
      </c>
      <c r="F790" s="54">
        <f t="shared" si="436"/>
        <v>19140</v>
      </c>
      <c r="G790" s="54">
        <f t="shared" si="436"/>
        <v>20550</v>
      </c>
      <c r="H790" s="54">
        <f t="shared" si="436"/>
        <v>21960</v>
      </c>
      <c r="I790" s="24">
        <f t="shared" si="436"/>
        <v>23370</v>
      </c>
      <c r="J790" s="47"/>
      <c r="K790" s="47"/>
      <c r="L790" s="42"/>
      <c r="M790" s="42"/>
    </row>
    <row r="791" spans="1:13" ht="15">
      <c r="A791" s="51">
        <v>0.2</v>
      </c>
      <c r="B791" s="54">
        <f aca="true" t="shared" si="437" ref="B791:I791">B788*0.4</f>
        <v>8260</v>
      </c>
      <c r="C791" s="54">
        <f t="shared" si="437"/>
        <v>9440</v>
      </c>
      <c r="D791" s="54">
        <f t="shared" si="437"/>
        <v>10620</v>
      </c>
      <c r="E791" s="54">
        <f t="shared" si="437"/>
        <v>11800</v>
      </c>
      <c r="F791" s="54">
        <f t="shared" si="437"/>
        <v>12760</v>
      </c>
      <c r="G791" s="54">
        <f t="shared" si="437"/>
        <v>13700</v>
      </c>
      <c r="H791" s="54">
        <f t="shared" si="437"/>
        <v>14640</v>
      </c>
      <c r="I791" s="24">
        <f t="shared" si="437"/>
        <v>15580</v>
      </c>
      <c r="J791" s="47"/>
      <c r="K791" s="47"/>
      <c r="L791" s="42"/>
      <c r="M791" s="42"/>
    </row>
    <row r="792" spans="1:13" ht="15">
      <c r="A792" s="51">
        <v>0.1</v>
      </c>
      <c r="B792" s="54">
        <f aca="true" t="shared" si="438" ref="B792:I792">B788*0.2</f>
        <v>4130</v>
      </c>
      <c r="C792" s="54">
        <f t="shared" si="438"/>
        <v>4720</v>
      </c>
      <c r="D792" s="54">
        <f t="shared" si="438"/>
        <v>5310</v>
      </c>
      <c r="E792" s="54">
        <f t="shared" si="438"/>
        <v>5900</v>
      </c>
      <c r="F792" s="54">
        <f t="shared" si="438"/>
        <v>6380</v>
      </c>
      <c r="G792" s="54">
        <f t="shared" si="438"/>
        <v>6850</v>
      </c>
      <c r="H792" s="54">
        <f t="shared" si="438"/>
        <v>7320</v>
      </c>
      <c r="I792" s="24">
        <f t="shared" si="438"/>
        <v>7790</v>
      </c>
      <c r="J792" s="47"/>
      <c r="K792" s="47"/>
      <c r="L792" s="42"/>
      <c r="M792" s="42"/>
    </row>
    <row r="793" spans="1:13" ht="15">
      <c r="A793" s="44"/>
      <c r="B793" s="50"/>
      <c r="C793" s="50"/>
      <c r="D793" s="50"/>
      <c r="E793" s="50"/>
      <c r="F793" s="50"/>
      <c r="G793" s="50"/>
      <c r="H793" s="50"/>
      <c r="I793" s="50"/>
      <c r="J793" s="44"/>
      <c r="K793" s="44"/>
      <c r="L793" s="42"/>
      <c r="M793" s="42"/>
    </row>
    <row r="794" spans="1:11" ht="15.75">
      <c r="A794" s="8" t="s">
        <v>194</v>
      </c>
      <c r="B794" s="24"/>
      <c r="C794" s="24"/>
      <c r="D794" s="24"/>
      <c r="E794" s="24"/>
      <c r="F794" s="24"/>
      <c r="G794" s="24"/>
      <c r="H794" s="24"/>
      <c r="I794" s="24"/>
      <c r="J794" s="41"/>
      <c r="K794" s="41"/>
    </row>
    <row r="795" spans="1:13" ht="15">
      <c r="A795" s="42" t="s">
        <v>230</v>
      </c>
      <c r="B795" s="50"/>
      <c r="C795" s="50"/>
      <c r="D795" s="50"/>
      <c r="E795" s="50"/>
      <c r="F795" s="50"/>
      <c r="G795" s="50"/>
      <c r="H795" s="50"/>
      <c r="I795" s="50"/>
      <c r="J795" s="44"/>
      <c r="K795" s="44"/>
      <c r="L795" s="42"/>
      <c r="M795" s="42"/>
    </row>
    <row r="796" spans="1:11" ht="15">
      <c r="A796" s="22" t="s">
        <v>70</v>
      </c>
      <c r="B796" s="24">
        <f>(B799*2.4)</f>
        <v>48240</v>
      </c>
      <c r="C796" s="24">
        <f aca="true" t="shared" si="439" ref="C796:I796">(C799*2.4)</f>
        <v>55200</v>
      </c>
      <c r="D796" s="24">
        <f t="shared" si="439"/>
        <v>62040</v>
      </c>
      <c r="E796" s="24">
        <f t="shared" si="439"/>
        <v>68880</v>
      </c>
      <c r="F796" s="24">
        <f t="shared" si="439"/>
        <v>74400</v>
      </c>
      <c r="G796" s="24">
        <f t="shared" si="439"/>
        <v>79920</v>
      </c>
      <c r="H796" s="24">
        <f t="shared" si="439"/>
        <v>85440</v>
      </c>
      <c r="I796" s="24">
        <f t="shared" si="439"/>
        <v>90960</v>
      </c>
      <c r="J796" s="41"/>
      <c r="K796" s="41"/>
    </row>
    <row r="797" spans="1:11" ht="15">
      <c r="A797" s="49">
        <v>0.8</v>
      </c>
      <c r="B797" s="185">
        <v>32150</v>
      </c>
      <c r="C797" s="185">
        <v>36750</v>
      </c>
      <c r="D797" s="185">
        <v>41350</v>
      </c>
      <c r="E797" s="185">
        <v>45900</v>
      </c>
      <c r="F797" s="185">
        <v>49600</v>
      </c>
      <c r="G797" s="185">
        <v>53250</v>
      </c>
      <c r="H797" s="185">
        <v>56950</v>
      </c>
      <c r="I797" s="185">
        <v>60600</v>
      </c>
      <c r="J797" s="50"/>
      <c r="K797" s="50"/>
    </row>
    <row r="798" spans="1:11" ht="15">
      <c r="A798" s="22">
        <v>0.6</v>
      </c>
      <c r="B798" s="24">
        <f aca="true" t="shared" si="440" ref="B798:I798">B799*1.2</f>
        <v>24120.000000000004</v>
      </c>
      <c r="C798" s="24">
        <f t="shared" si="440"/>
        <v>27600.000000000004</v>
      </c>
      <c r="D798" s="24">
        <f t="shared" si="440"/>
        <v>31020.000000000004</v>
      </c>
      <c r="E798" s="24">
        <f t="shared" si="440"/>
        <v>34440.00000000001</v>
      </c>
      <c r="F798" s="24">
        <f t="shared" si="440"/>
        <v>37200.00000000001</v>
      </c>
      <c r="G798" s="24">
        <f t="shared" si="440"/>
        <v>39960.00000000001</v>
      </c>
      <c r="H798" s="24">
        <f t="shared" si="440"/>
        <v>42720.00000000001</v>
      </c>
      <c r="I798" s="24">
        <f t="shared" si="440"/>
        <v>45480.00000000001</v>
      </c>
      <c r="J798" s="41"/>
      <c r="K798" s="41"/>
    </row>
    <row r="799" spans="1:11" ht="15">
      <c r="A799" s="51">
        <v>0.5</v>
      </c>
      <c r="B799" s="185">
        <v>20100</v>
      </c>
      <c r="C799" s="185">
        <v>23000</v>
      </c>
      <c r="D799" s="185">
        <v>25850</v>
      </c>
      <c r="E799" s="185">
        <v>28700</v>
      </c>
      <c r="F799" s="185">
        <v>31000</v>
      </c>
      <c r="G799" s="185">
        <v>33300</v>
      </c>
      <c r="H799" s="185">
        <v>35600</v>
      </c>
      <c r="I799" s="185">
        <v>37900</v>
      </c>
      <c r="J799" s="50"/>
      <c r="K799" s="50"/>
    </row>
    <row r="800" spans="1:11" ht="14.25" customHeight="1">
      <c r="A800" s="25">
        <v>0.4</v>
      </c>
      <c r="B800" s="24">
        <f aca="true" t="shared" si="441" ref="B800:I800">B799*0.8</f>
        <v>16080</v>
      </c>
      <c r="C800" s="24">
        <f t="shared" si="441"/>
        <v>18400</v>
      </c>
      <c r="D800" s="24">
        <f t="shared" si="441"/>
        <v>20680</v>
      </c>
      <c r="E800" s="24">
        <f t="shared" si="441"/>
        <v>22960</v>
      </c>
      <c r="F800" s="24">
        <f t="shared" si="441"/>
        <v>24800</v>
      </c>
      <c r="G800" s="24">
        <f t="shared" si="441"/>
        <v>26640</v>
      </c>
      <c r="H800" s="24">
        <f t="shared" si="441"/>
        <v>28480</v>
      </c>
      <c r="I800" s="24">
        <f t="shared" si="441"/>
        <v>30320</v>
      </c>
      <c r="J800" s="47"/>
      <c r="K800" s="47"/>
    </row>
    <row r="801" spans="1:11" ht="15">
      <c r="A801" s="26">
        <v>0.3</v>
      </c>
      <c r="B801" s="24">
        <f>B799*0.6</f>
        <v>12060</v>
      </c>
      <c r="C801" s="24">
        <f aca="true" t="shared" si="442" ref="C801:I801">C799*0.6</f>
        <v>13800</v>
      </c>
      <c r="D801" s="24">
        <f t="shared" si="442"/>
        <v>15510</v>
      </c>
      <c r="E801" s="24">
        <f t="shared" si="442"/>
        <v>17220</v>
      </c>
      <c r="F801" s="24">
        <f t="shared" si="442"/>
        <v>18600</v>
      </c>
      <c r="G801" s="24">
        <f t="shared" si="442"/>
        <v>19980</v>
      </c>
      <c r="H801" s="24">
        <f t="shared" si="442"/>
        <v>21360</v>
      </c>
      <c r="I801" s="24">
        <f t="shared" si="442"/>
        <v>22740</v>
      </c>
      <c r="J801" s="50"/>
      <c r="K801" s="50"/>
    </row>
    <row r="802" spans="1:11" ht="15">
      <c r="A802" s="22">
        <v>0.2</v>
      </c>
      <c r="B802" s="24">
        <f aca="true" t="shared" si="443" ref="B802:I802">B799*0.4</f>
        <v>8040</v>
      </c>
      <c r="C802" s="24">
        <f t="shared" si="443"/>
        <v>9200</v>
      </c>
      <c r="D802" s="24">
        <f t="shared" si="443"/>
        <v>10340</v>
      </c>
      <c r="E802" s="24">
        <f t="shared" si="443"/>
        <v>11480</v>
      </c>
      <c r="F802" s="24">
        <f t="shared" si="443"/>
        <v>12400</v>
      </c>
      <c r="G802" s="24">
        <f t="shared" si="443"/>
        <v>13320</v>
      </c>
      <c r="H802" s="24">
        <f t="shared" si="443"/>
        <v>14240</v>
      </c>
      <c r="I802" s="24">
        <f t="shared" si="443"/>
        <v>15160</v>
      </c>
      <c r="J802" s="47"/>
      <c r="K802" s="47"/>
    </row>
    <row r="803" spans="1:11" ht="15">
      <c r="A803" s="22">
        <v>0.1</v>
      </c>
      <c r="B803" s="24">
        <f aca="true" t="shared" si="444" ref="B803:I803">B799*0.2</f>
        <v>4020</v>
      </c>
      <c r="C803" s="24">
        <f t="shared" si="444"/>
        <v>4600</v>
      </c>
      <c r="D803" s="24">
        <f t="shared" si="444"/>
        <v>5170</v>
      </c>
      <c r="E803" s="24">
        <f t="shared" si="444"/>
        <v>5740</v>
      </c>
      <c r="F803" s="24">
        <f t="shared" si="444"/>
        <v>6200</v>
      </c>
      <c r="G803" s="24">
        <f t="shared" si="444"/>
        <v>6660</v>
      </c>
      <c r="H803" s="24">
        <f t="shared" si="444"/>
        <v>7120</v>
      </c>
      <c r="I803" s="24">
        <f t="shared" si="444"/>
        <v>7580</v>
      </c>
      <c r="J803" s="50"/>
      <c r="K803" s="50"/>
    </row>
    <row r="804" spans="1:11" ht="13.5" customHeight="1">
      <c r="A804" s="51"/>
      <c r="B804" s="24"/>
      <c r="C804" s="24"/>
      <c r="D804" s="24"/>
      <c r="E804" s="24"/>
      <c r="F804" s="24"/>
      <c r="G804" s="24"/>
      <c r="H804" s="24"/>
      <c r="I804" s="24"/>
      <c r="J804" s="47"/>
      <c r="K804" s="47"/>
    </row>
    <row r="805" spans="1:11" ht="13.5" customHeight="1">
      <c r="A805" s="6" t="s">
        <v>195</v>
      </c>
      <c r="B805" s="20"/>
      <c r="C805" s="20"/>
      <c r="D805" s="20"/>
      <c r="E805" s="20"/>
      <c r="F805" s="20"/>
      <c r="G805" s="20"/>
      <c r="H805" s="20"/>
      <c r="I805" s="20"/>
      <c r="J805" s="41"/>
      <c r="K805" s="41"/>
    </row>
    <row r="806" spans="1:13" ht="15">
      <c r="A806" s="42" t="s">
        <v>230</v>
      </c>
      <c r="B806" s="50"/>
      <c r="C806" s="50"/>
      <c r="D806" s="50"/>
      <c r="E806" s="50"/>
      <c r="F806" s="50"/>
      <c r="G806" s="50"/>
      <c r="H806" s="50"/>
      <c r="I806" s="50"/>
      <c r="J806" s="44"/>
      <c r="K806" s="44"/>
      <c r="L806" s="42"/>
      <c r="M806" s="42"/>
    </row>
    <row r="807" spans="1:13" ht="15">
      <c r="A807" s="48" t="s">
        <v>70</v>
      </c>
      <c r="B807" s="24">
        <f>(B810*2.4)</f>
        <v>48240</v>
      </c>
      <c r="C807" s="24">
        <f aca="true" t="shared" si="445" ref="C807:I807">(C810*2.4)</f>
        <v>55200</v>
      </c>
      <c r="D807" s="24">
        <f t="shared" si="445"/>
        <v>62040</v>
      </c>
      <c r="E807" s="24">
        <f t="shared" si="445"/>
        <v>68880</v>
      </c>
      <c r="F807" s="24">
        <f t="shared" si="445"/>
        <v>74400</v>
      </c>
      <c r="G807" s="24">
        <f t="shared" si="445"/>
        <v>79920</v>
      </c>
      <c r="H807" s="24">
        <f t="shared" si="445"/>
        <v>85440</v>
      </c>
      <c r="I807" s="24">
        <f t="shared" si="445"/>
        <v>90960</v>
      </c>
      <c r="J807" s="47"/>
      <c r="K807" s="47"/>
      <c r="L807" s="42"/>
      <c r="M807" s="42"/>
    </row>
    <row r="808" spans="1:13" ht="15">
      <c r="A808" s="49">
        <v>0.8</v>
      </c>
      <c r="B808" s="185">
        <v>32150</v>
      </c>
      <c r="C808" s="185">
        <v>36750</v>
      </c>
      <c r="D808" s="185">
        <v>41350</v>
      </c>
      <c r="E808" s="185">
        <v>45900</v>
      </c>
      <c r="F808" s="185">
        <v>49600</v>
      </c>
      <c r="G808" s="185">
        <v>53250</v>
      </c>
      <c r="H808" s="185">
        <v>56950</v>
      </c>
      <c r="I808" s="185">
        <v>60600</v>
      </c>
      <c r="J808" s="50"/>
      <c r="K808" s="50"/>
      <c r="L808" s="42"/>
      <c r="M808" s="42"/>
    </row>
    <row r="809" spans="1:13" ht="15">
      <c r="A809" s="51">
        <v>0.6</v>
      </c>
      <c r="B809" s="24">
        <f aca="true" t="shared" si="446" ref="B809:I809">B810*1.2</f>
        <v>24120.000000000004</v>
      </c>
      <c r="C809" s="24">
        <f t="shared" si="446"/>
        <v>27600.000000000004</v>
      </c>
      <c r="D809" s="24">
        <f t="shared" si="446"/>
        <v>31020.000000000004</v>
      </c>
      <c r="E809" s="24">
        <f t="shared" si="446"/>
        <v>34440.00000000001</v>
      </c>
      <c r="F809" s="24">
        <f t="shared" si="446"/>
        <v>37200.00000000001</v>
      </c>
      <c r="G809" s="24">
        <f t="shared" si="446"/>
        <v>39960.00000000001</v>
      </c>
      <c r="H809" s="24">
        <f t="shared" si="446"/>
        <v>42720.00000000001</v>
      </c>
      <c r="I809" s="24">
        <f t="shared" si="446"/>
        <v>45480.00000000001</v>
      </c>
      <c r="J809" s="47"/>
      <c r="K809" s="47"/>
      <c r="L809" s="42"/>
      <c r="M809" s="42"/>
    </row>
    <row r="810" spans="1:13" ht="15">
      <c r="A810" s="51">
        <v>0.5</v>
      </c>
      <c r="B810" s="185">
        <v>20100</v>
      </c>
      <c r="C810" s="185">
        <v>23000</v>
      </c>
      <c r="D810" s="185">
        <v>25850</v>
      </c>
      <c r="E810" s="185">
        <v>28700</v>
      </c>
      <c r="F810" s="185">
        <v>31000</v>
      </c>
      <c r="G810" s="185">
        <v>33300</v>
      </c>
      <c r="H810" s="185">
        <v>35600</v>
      </c>
      <c r="I810" s="185">
        <v>37900</v>
      </c>
      <c r="J810" s="50"/>
      <c r="K810" s="50"/>
      <c r="L810" s="42"/>
      <c r="M810" s="42"/>
    </row>
    <row r="811" spans="1:13" ht="15">
      <c r="A811" s="51">
        <v>0.4</v>
      </c>
      <c r="B811" s="24">
        <f aca="true" t="shared" si="447" ref="B811:I811">B810*0.8</f>
        <v>16080</v>
      </c>
      <c r="C811" s="24">
        <f t="shared" si="447"/>
        <v>18400</v>
      </c>
      <c r="D811" s="24">
        <f t="shared" si="447"/>
        <v>20680</v>
      </c>
      <c r="E811" s="24">
        <f t="shared" si="447"/>
        <v>22960</v>
      </c>
      <c r="F811" s="24">
        <f t="shared" si="447"/>
        <v>24800</v>
      </c>
      <c r="G811" s="24">
        <f t="shared" si="447"/>
        <v>26640</v>
      </c>
      <c r="H811" s="24">
        <f t="shared" si="447"/>
        <v>28480</v>
      </c>
      <c r="I811" s="24">
        <f t="shared" si="447"/>
        <v>30320</v>
      </c>
      <c r="J811" s="47"/>
      <c r="K811" s="47"/>
      <c r="L811" s="42"/>
      <c r="M811" s="42"/>
    </row>
    <row r="812" spans="1:13" ht="15">
      <c r="A812" s="51">
        <v>0.3</v>
      </c>
      <c r="B812" s="24">
        <f>B810*0.6</f>
        <v>12060</v>
      </c>
      <c r="C812" s="24">
        <f aca="true" t="shared" si="448" ref="C812:I812">C810*0.6</f>
        <v>13800</v>
      </c>
      <c r="D812" s="24">
        <f t="shared" si="448"/>
        <v>15510</v>
      </c>
      <c r="E812" s="24">
        <f t="shared" si="448"/>
        <v>17220</v>
      </c>
      <c r="F812" s="24">
        <f t="shared" si="448"/>
        <v>18600</v>
      </c>
      <c r="G812" s="24">
        <f t="shared" si="448"/>
        <v>19980</v>
      </c>
      <c r="H812" s="24">
        <f t="shared" si="448"/>
        <v>21360</v>
      </c>
      <c r="I812" s="24">
        <f t="shared" si="448"/>
        <v>22740</v>
      </c>
      <c r="J812" s="47"/>
      <c r="K812" s="47"/>
      <c r="L812" s="42"/>
      <c r="M812" s="42"/>
    </row>
    <row r="813" spans="1:13" ht="15">
      <c r="A813" s="51">
        <v>0.2</v>
      </c>
      <c r="B813" s="24">
        <f aca="true" t="shared" si="449" ref="B813:I813">B810*0.4</f>
        <v>8040</v>
      </c>
      <c r="C813" s="24">
        <f t="shared" si="449"/>
        <v>9200</v>
      </c>
      <c r="D813" s="24">
        <f t="shared" si="449"/>
        <v>10340</v>
      </c>
      <c r="E813" s="24">
        <f t="shared" si="449"/>
        <v>11480</v>
      </c>
      <c r="F813" s="24">
        <f t="shared" si="449"/>
        <v>12400</v>
      </c>
      <c r="G813" s="24">
        <f t="shared" si="449"/>
        <v>13320</v>
      </c>
      <c r="H813" s="24">
        <f t="shared" si="449"/>
        <v>14240</v>
      </c>
      <c r="I813" s="24">
        <f t="shared" si="449"/>
        <v>15160</v>
      </c>
      <c r="J813" s="47"/>
      <c r="K813" s="47"/>
      <c r="L813" s="42"/>
      <c r="M813" s="42"/>
    </row>
    <row r="814" spans="1:13" ht="15">
      <c r="A814" s="51">
        <v>0.1</v>
      </c>
      <c r="B814" s="24">
        <f aca="true" t="shared" si="450" ref="B814:I814">B810*0.2</f>
        <v>4020</v>
      </c>
      <c r="C814" s="24">
        <f t="shared" si="450"/>
        <v>4600</v>
      </c>
      <c r="D814" s="24">
        <f t="shared" si="450"/>
        <v>5170</v>
      </c>
      <c r="E814" s="24">
        <f t="shared" si="450"/>
        <v>5740</v>
      </c>
      <c r="F814" s="24">
        <f t="shared" si="450"/>
        <v>6200</v>
      </c>
      <c r="G814" s="24">
        <f t="shared" si="450"/>
        <v>6660</v>
      </c>
      <c r="H814" s="24">
        <f t="shared" si="450"/>
        <v>7120</v>
      </c>
      <c r="I814" s="24">
        <f t="shared" si="450"/>
        <v>7580</v>
      </c>
      <c r="J814" s="47"/>
      <c r="K814" s="47"/>
      <c r="L814" s="42"/>
      <c r="M814" s="42"/>
    </row>
    <row r="815" spans="1:11" ht="15">
      <c r="A815" s="51"/>
      <c r="B815" s="24"/>
      <c r="C815" s="24"/>
      <c r="D815" s="24"/>
      <c r="E815" s="24"/>
      <c r="F815" s="24"/>
      <c r="G815" s="24"/>
      <c r="H815" s="24"/>
      <c r="I815" s="24"/>
      <c r="J815" s="41"/>
      <c r="K815" s="41"/>
    </row>
    <row r="816" spans="1:13" ht="15.75">
      <c r="A816" s="57" t="s">
        <v>229</v>
      </c>
      <c r="B816" s="152" t="s">
        <v>394</v>
      </c>
      <c r="C816" s="54"/>
      <c r="D816" s="54"/>
      <c r="E816" s="54"/>
      <c r="F816" s="54"/>
      <c r="G816" s="54"/>
      <c r="H816" s="54"/>
      <c r="I816" s="24"/>
      <c r="J816" s="47"/>
      <c r="K816" s="47"/>
      <c r="L816" s="42"/>
      <c r="M816" s="42"/>
    </row>
    <row r="817" spans="1:13" ht="15">
      <c r="A817" s="51">
        <v>0.6</v>
      </c>
      <c r="B817" s="54">
        <f aca="true" t="shared" si="451" ref="B817:I817">B818*1.2</f>
        <v>0</v>
      </c>
      <c r="C817" s="54">
        <f>C818*1.2</f>
        <v>0</v>
      </c>
      <c r="D817" s="54">
        <f t="shared" si="451"/>
        <v>0</v>
      </c>
      <c r="E817" s="54">
        <f t="shared" si="451"/>
        <v>0</v>
      </c>
      <c r="F817" s="54">
        <f t="shared" si="451"/>
        <v>0</v>
      </c>
      <c r="G817" s="54">
        <f t="shared" si="451"/>
        <v>0</v>
      </c>
      <c r="H817" s="54">
        <f t="shared" si="451"/>
        <v>0</v>
      </c>
      <c r="I817" s="24">
        <f t="shared" si="451"/>
        <v>0</v>
      </c>
      <c r="J817" s="47"/>
      <c r="K817" s="47"/>
      <c r="L817" s="42"/>
      <c r="M817" s="42"/>
    </row>
    <row r="818" spans="1:13" ht="15">
      <c r="A818" s="51">
        <v>0.5</v>
      </c>
      <c r="B818" s="132">
        <v>0</v>
      </c>
      <c r="C818" s="132">
        <v>0</v>
      </c>
      <c r="D818" s="132">
        <v>0</v>
      </c>
      <c r="E818" s="132">
        <v>0</v>
      </c>
      <c r="F818" s="132">
        <v>0</v>
      </c>
      <c r="G818" s="132">
        <v>0</v>
      </c>
      <c r="H818" s="132">
        <v>0</v>
      </c>
      <c r="I818" s="132">
        <v>0</v>
      </c>
      <c r="J818" s="47"/>
      <c r="K818" s="47"/>
      <c r="L818" s="42"/>
      <c r="M818" s="42"/>
    </row>
    <row r="819" spans="1:13" ht="15">
      <c r="A819" s="51">
        <v>0.4</v>
      </c>
      <c r="B819" s="54">
        <f aca="true" t="shared" si="452" ref="B819:I819">B818*0.8</f>
        <v>0</v>
      </c>
      <c r="C819" s="54">
        <f t="shared" si="452"/>
        <v>0</v>
      </c>
      <c r="D819" s="54">
        <f t="shared" si="452"/>
        <v>0</v>
      </c>
      <c r="E819" s="54">
        <f t="shared" si="452"/>
        <v>0</v>
      </c>
      <c r="F819" s="54">
        <f t="shared" si="452"/>
        <v>0</v>
      </c>
      <c r="G819" s="54">
        <f t="shared" si="452"/>
        <v>0</v>
      </c>
      <c r="H819" s="54">
        <f t="shared" si="452"/>
        <v>0</v>
      </c>
      <c r="I819" s="24">
        <f t="shared" si="452"/>
        <v>0</v>
      </c>
      <c r="J819" s="47"/>
      <c r="K819" s="47"/>
      <c r="L819" s="42"/>
      <c r="M819" s="42"/>
    </row>
    <row r="820" spans="1:13" ht="15">
      <c r="A820" s="51">
        <v>0.3</v>
      </c>
      <c r="B820" s="54">
        <f>B818*0.6</f>
        <v>0</v>
      </c>
      <c r="C820" s="54">
        <f aca="true" t="shared" si="453" ref="C820:I820">C818*0.6</f>
        <v>0</v>
      </c>
      <c r="D820" s="54">
        <f t="shared" si="453"/>
        <v>0</v>
      </c>
      <c r="E820" s="54">
        <f t="shared" si="453"/>
        <v>0</v>
      </c>
      <c r="F820" s="54">
        <f t="shared" si="453"/>
        <v>0</v>
      </c>
      <c r="G820" s="54">
        <f t="shared" si="453"/>
        <v>0</v>
      </c>
      <c r="H820" s="54">
        <f t="shared" si="453"/>
        <v>0</v>
      </c>
      <c r="I820" s="24">
        <f t="shared" si="453"/>
        <v>0</v>
      </c>
      <c r="J820" s="47"/>
      <c r="K820" s="47"/>
      <c r="L820" s="42"/>
      <c r="M820" s="42"/>
    </row>
    <row r="821" spans="1:13" ht="15">
      <c r="A821" s="51">
        <v>0.2</v>
      </c>
      <c r="B821" s="54">
        <f aca="true" t="shared" si="454" ref="B821:I821">B818*0.4</f>
        <v>0</v>
      </c>
      <c r="C821" s="54">
        <f t="shared" si="454"/>
        <v>0</v>
      </c>
      <c r="D821" s="54">
        <f t="shared" si="454"/>
        <v>0</v>
      </c>
      <c r="E821" s="54">
        <f t="shared" si="454"/>
        <v>0</v>
      </c>
      <c r="F821" s="54">
        <f t="shared" si="454"/>
        <v>0</v>
      </c>
      <c r="G821" s="54">
        <f t="shared" si="454"/>
        <v>0</v>
      </c>
      <c r="H821" s="54">
        <f t="shared" si="454"/>
        <v>0</v>
      </c>
      <c r="I821" s="24">
        <f t="shared" si="454"/>
        <v>0</v>
      </c>
      <c r="J821" s="47"/>
      <c r="K821" s="47"/>
      <c r="L821" s="42"/>
      <c r="M821" s="42"/>
    </row>
    <row r="822" spans="1:13" ht="15">
      <c r="A822" s="51">
        <v>0.1</v>
      </c>
      <c r="B822" s="54">
        <f aca="true" t="shared" si="455" ref="B822:I822">B818*0.2</f>
        <v>0</v>
      </c>
      <c r="C822" s="54">
        <f t="shared" si="455"/>
        <v>0</v>
      </c>
      <c r="D822" s="54">
        <f t="shared" si="455"/>
        <v>0</v>
      </c>
      <c r="E822" s="54">
        <f t="shared" si="455"/>
        <v>0</v>
      </c>
      <c r="F822" s="54">
        <f t="shared" si="455"/>
        <v>0</v>
      </c>
      <c r="G822" s="54">
        <f t="shared" si="455"/>
        <v>0</v>
      </c>
      <c r="H822" s="54">
        <f t="shared" si="455"/>
        <v>0</v>
      </c>
      <c r="I822" s="24">
        <f t="shared" si="455"/>
        <v>0</v>
      </c>
      <c r="J822" s="47"/>
      <c r="K822" s="47"/>
      <c r="L822" s="42"/>
      <c r="M822" s="42"/>
    </row>
    <row r="823" spans="1:13" ht="15">
      <c r="A823" s="44"/>
      <c r="B823" s="50"/>
      <c r="C823" s="50"/>
      <c r="D823" s="50"/>
      <c r="E823" s="50"/>
      <c r="F823" s="50"/>
      <c r="G823" s="50"/>
      <c r="H823" s="50"/>
      <c r="I823" s="50"/>
      <c r="J823" s="44"/>
      <c r="K823" s="44"/>
      <c r="L823" s="42"/>
      <c r="M823" s="42"/>
    </row>
    <row r="824" spans="1:11" ht="15.75">
      <c r="A824" s="6" t="s">
        <v>50</v>
      </c>
      <c r="B824" s="20"/>
      <c r="C824" s="20"/>
      <c r="D824" s="20"/>
      <c r="E824" s="20"/>
      <c r="F824" s="20"/>
      <c r="G824" s="20"/>
      <c r="H824" s="20"/>
      <c r="I824" s="20"/>
      <c r="J824" s="41"/>
      <c r="K824" s="41"/>
    </row>
    <row r="825" spans="1:13" ht="15">
      <c r="A825" s="42" t="s">
        <v>230</v>
      </c>
      <c r="B825" s="50"/>
      <c r="C825" s="50"/>
      <c r="D825" s="50"/>
      <c r="E825" s="50"/>
      <c r="F825" s="50"/>
      <c r="G825" s="50"/>
      <c r="H825" s="50"/>
      <c r="I825" s="50"/>
      <c r="J825" s="44"/>
      <c r="K825" s="44"/>
      <c r="L825" s="42"/>
      <c r="M825" s="42"/>
    </row>
    <row r="826" spans="1:11" ht="15">
      <c r="A826" s="48" t="s">
        <v>70</v>
      </c>
      <c r="B826" s="24">
        <f>(B829*2.4)</f>
        <v>54960</v>
      </c>
      <c r="C826" s="24">
        <f aca="true" t="shared" si="456" ref="C826:I826">(C829*2.4)</f>
        <v>62760</v>
      </c>
      <c r="D826" s="24">
        <f t="shared" si="456"/>
        <v>70560</v>
      </c>
      <c r="E826" s="24">
        <f t="shared" si="456"/>
        <v>78360</v>
      </c>
      <c r="F826" s="24">
        <f t="shared" si="456"/>
        <v>84720</v>
      </c>
      <c r="G826" s="24">
        <f t="shared" si="456"/>
        <v>90960</v>
      </c>
      <c r="H826" s="24">
        <f t="shared" si="456"/>
        <v>97200</v>
      </c>
      <c r="I826" s="24">
        <f t="shared" si="456"/>
        <v>103440</v>
      </c>
      <c r="J826" s="47"/>
      <c r="K826" s="47"/>
    </row>
    <row r="827" spans="1:11" ht="15">
      <c r="A827" s="49">
        <v>0.8</v>
      </c>
      <c r="B827" s="185">
        <v>36600</v>
      </c>
      <c r="C827" s="185">
        <v>41800</v>
      </c>
      <c r="D827" s="185">
        <v>47050</v>
      </c>
      <c r="E827" s="185">
        <v>52250</v>
      </c>
      <c r="F827" s="185">
        <v>56450</v>
      </c>
      <c r="G827" s="185">
        <v>60650</v>
      </c>
      <c r="H827" s="185">
        <v>64800</v>
      </c>
      <c r="I827" s="185">
        <v>69000</v>
      </c>
      <c r="J827" s="50"/>
      <c r="K827" s="50"/>
    </row>
    <row r="828" spans="1:11" ht="15">
      <c r="A828" s="51">
        <v>0.6</v>
      </c>
      <c r="B828" s="24">
        <f aca="true" t="shared" si="457" ref="B828:I828">B829*1.2</f>
        <v>27480.000000000004</v>
      </c>
      <c r="C828" s="24">
        <f t="shared" si="457"/>
        <v>31380.000000000004</v>
      </c>
      <c r="D828" s="24">
        <f t="shared" si="457"/>
        <v>35280.00000000001</v>
      </c>
      <c r="E828" s="24">
        <f t="shared" si="457"/>
        <v>39180.00000000001</v>
      </c>
      <c r="F828" s="24">
        <f t="shared" si="457"/>
        <v>42360.00000000001</v>
      </c>
      <c r="G828" s="24">
        <f t="shared" si="457"/>
        <v>45480.00000000001</v>
      </c>
      <c r="H828" s="24">
        <f t="shared" si="457"/>
        <v>48600.00000000001</v>
      </c>
      <c r="I828" s="24">
        <f t="shared" si="457"/>
        <v>51720.00000000001</v>
      </c>
      <c r="J828" s="47"/>
      <c r="K828" s="47"/>
    </row>
    <row r="829" spans="1:11" ht="15">
      <c r="A829" s="51">
        <v>0.5</v>
      </c>
      <c r="B829" s="185">
        <v>22900</v>
      </c>
      <c r="C829" s="185">
        <v>26150</v>
      </c>
      <c r="D829" s="185">
        <v>29400</v>
      </c>
      <c r="E829" s="185">
        <v>32650</v>
      </c>
      <c r="F829" s="185">
        <v>35300</v>
      </c>
      <c r="G829" s="185">
        <v>37900</v>
      </c>
      <c r="H829" s="185">
        <v>40500</v>
      </c>
      <c r="I829" s="185">
        <v>43100</v>
      </c>
      <c r="J829" s="50"/>
      <c r="K829" s="50"/>
    </row>
    <row r="830" spans="1:11" ht="15">
      <c r="A830" s="51">
        <v>0.4</v>
      </c>
      <c r="B830" s="24">
        <f aca="true" t="shared" si="458" ref="B830:I830">B829*0.8</f>
        <v>18320</v>
      </c>
      <c r="C830" s="24">
        <f t="shared" si="458"/>
        <v>20920</v>
      </c>
      <c r="D830" s="24">
        <f t="shared" si="458"/>
        <v>23520</v>
      </c>
      <c r="E830" s="24">
        <f t="shared" si="458"/>
        <v>26120</v>
      </c>
      <c r="F830" s="24">
        <f t="shared" si="458"/>
        <v>28240</v>
      </c>
      <c r="G830" s="24">
        <f t="shared" si="458"/>
        <v>30320</v>
      </c>
      <c r="H830" s="24">
        <f t="shared" si="458"/>
        <v>32400</v>
      </c>
      <c r="I830" s="24">
        <f t="shared" si="458"/>
        <v>34480</v>
      </c>
      <c r="J830" s="47"/>
      <c r="K830" s="47"/>
    </row>
    <row r="831" spans="1:11" ht="15">
      <c r="A831" s="51">
        <v>0.3</v>
      </c>
      <c r="B831" s="24">
        <f>B829*0.6</f>
        <v>13740</v>
      </c>
      <c r="C831" s="24">
        <f aca="true" t="shared" si="459" ref="C831:I831">C829*0.6</f>
        <v>15690</v>
      </c>
      <c r="D831" s="24">
        <f t="shared" si="459"/>
        <v>17640</v>
      </c>
      <c r="E831" s="24">
        <f t="shared" si="459"/>
        <v>19590</v>
      </c>
      <c r="F831" s="24">
        <f t="shared" si="459"/>
        <v>21180</v>
      </c>
      <c r="G831" s="24">
        <f t="shared" si="459"/>
        <v>22740</v>
      </c>
      <c r="H831" s="24">
        <f t="shared" si="459"/>
        <v>24300</v>
      </c>
      <c r="I831" s="24">
        <f t="shared" si="459"/>
        <v>25860</v>
      </c>
      <c r="J831" s="47"/>
      <c r="K831" s="47"/>
    </row>
    <row r="832" spans="1:11" ht="15">
      <c r="A832" s="51">
        <v>0.2</v>
      </c>
      <c r="B832" s="24">
        <f aca="true" t="shared" si="460" ref="B832:I832">B829*0.4</f>
        <v>9160</v>
      </c>
      <c r="C832" s="24">
        <f t="shared" si="460"/>
        <v>10460</v>
      </c>
      <c r="D832" s="24">
        <f t="shared" si="460"/>
        <v>11760</v>
      </c>
      <c r="E832" s="24">
        <f t="shared" si="460"/>
        <v>13060</v>
      </c>
      <c r="F832" s="24">
        <f t="shared" si="460"/>
        <v>14120</v>
      </c>
      <c r="G832" s="24">
        <f t="shared" si="460"/>
        <v>15160</v>
      </c>
      <c r="H832" s="24">
        <f t="shared" si="460"/>
        <v>16200</v>
      </c>
      <c r="I832" s="24">
        <f t="shared" si="460"/>
        <v>17240</v>
      </c>
      <c r="J832" s="47"/>
      <c r="K832" s="47"/>
    </row>
    <row r="833" spans="1:11" ht="15">
      <c r="A833" s="51">
        <v>0.1</v>
      </c>
      <c r="B833" s="24">
        <f aca="true" t="shared" si="461" ref="B833:I833">B829*0.2</f>
        <v>4580</v>
      </c>
      <c r="C833" s="24">
        <f t="shared" si="461"/>
        <v>5230</v>
      </c>
      <c r="D833" s="24">
        <f t="shared" si="461"/>
        <v>5880</v>
      </c>
      <c r="E833" s="24">
        <f t="shared" si="461"/>
        <v>6530</v>
      </c>
      <c r="F833" s="24">
        <f t="shared" si="461"/>
        <v>7060</v>
      </c>
      <c r="G833" s="24">
        <f t="shared" si="461"/>
        <v>7580</v>
      </c>
      <c r="H833" s="24">
        <f t="shared" si="461"/>
        <v>8100</v>
      </c>
      <c r="I833" s="24">
        <f t="shared" si="461"/>
        <v>8620</v>
      </c>
      <c r="J833" s="47"/>
      <c r="K833" s="47"/>
    </row>
    <row r="834" spans="1:11" ht="15">
      <c r="A834" s="51"/>
      <c r="B834" s="24"/>
      <c r="C834" s="24"/>
      <c r="D834" s="24"/>
      <c r="E834" s="24"/>
      <c r="F834" s="24"/>
      <c r="G834" s="24"/>
      <c r="H834" s="24"/>
      <c r="I834" s="24"/>
      <c r="J834" s="41"/>
      <c r="K834" s="41"/>
    </row>
    <row r="835" spans="1:13" ht="15">
      <c r="A835" s="57" t="s">
        <v>229</v>
      </c>
      <c r="B835" s="54"/>
      <c r="C835" s="54"/>
      <c r="D835" s="54"/>
      <c r="E835" s="54"/>
      <c r="F835" s="54"/>
      <c r="G835" s="54"/>
      <c r="H835" s="54"/>
      <c r="I835" s="24"/>
      <c r="J835" s="47"/>
      <c r="K835" s="47"/>
      <c r="L835" s="42"/>
      <c r="M835" s="42"/>
    </row>
    <row r="836" spans="1:13" ht="15">
      <c r="A836" s="51">
        <v>0.6</v>
      </c>
      <c r="B836" s="54">
        <f aca="true" t="shared" si="462" ref="B836:I836">B837*1.2</f>
        <v>27720.000000000004</v>
      </c>
      <c r="C836" s="54">
        <f>C837*1.2</f>
        <v>31680</v>
      </c>
      <c r="D836" s="54">
        <f t="shared" si="462"/>
        <v>35640.00000000001</v>
      </c>
      <c r="E836" s="54">
        <f t="shared" si="462"/>
        <v>39600.00000000001</v>
      </c>
      <c r="F836" s="54">
        <f t="shared" si="462"/>
        <v>42780.00000000001</v>
      </c>
      <c r="G836" s="54">
        <f t="shared" si="462"/>
        <v>45960.00000000001</v>
      </c>
      <c r="H836" s="54">
        <f t="shared" si="462"/>
        <v>49140.00000000001</v>
      </c>
      <c r="I836" s="24">
        <f t="shared" si="462"/>
        <v>52320.00000000001</v>
      </c>
      <c r="J836" s="47"/>
      <c r="K836" s="47"/>
      <c r="L836" s="42"/>
      <c r="M836" s="42"/>
    </row>
    <row r="837" spans="1:13" ht="15">
      <c r="A837" s="51">
        <v>0.5</v>
      </c>
      <c r="B837" s="185">
        <v>23100</v>
      </c>
      <c r="C837" s="185">
        <v>26400</v>
      </c>
      <c r="D837" s="185">
        <v>29700</v>
      </c>
      <c r="E837" s="185">
        <v>33000</v>
      </c>
      <c r="F837" s="185">
        <v>35650</v>
      </c>
      <c r="G837" s="185">
        <v>38300</v>
      </c>
      <c r="H837" s="185">
        <v>40950</v>
      </c>
      <c r="I837" s="185">
        <v>43600</v>
      </c>
      <c r="J837" s="47"/>
      <c r="K837" s="47"/>
      <c r="L837" s="42"/>
      <c r="M837" s="42"/>
    </row>
    <row r="838" spans="1:13" ht="15">
      <c r="A838" s="51">
        <v>0.4</v>
      </c>
      <c r="B838" s="54">
        <f aca="true" t="shared" si="463" ref="B838:I838">B837*0.8</f>
        <v>18480</v>
      </c>
      <c r="C838" s="54">
        <f t="shared" si="463"/>
        <v>21120</v>
      </c>
      <c r="D838" s="54">
        <f t="shared" si="463"/>
        <v>23760</v>
      </c>
      <c r="E838" s="54">
        <f t="shared" si="463"/>
        <v>26400</v>
      </c>
      <c r="F838" s="54">
        <f t="shared" si="463"/>
        <v>28520</v>
      </c>
      <c r="G838" s="54">
        <f t="shared" si="463"/>
        <v>30640</v>
      </c>
      <c r="H838" s="54">
        <f t="shared" si="463"/>
        <v>32760</v>
      </c>
      <c r="I838" s="24">
        <f t="shared" si="463"/>
        <v>34880</v>
      </c>
      <c r="J838" s="47"/>
      <c r="K838" s="47"/>
      <c r="L838" s="42"/>
      <c r="M838" s="42"/>
    </row>
    <row r="839" spans="1:13" ht="15">
      <c r="A839" s="51">
        <v>0.3</v>
      </c>
      <c r="B839" s="54">
        <f>B837*0.6</f>
        <v>13860</v>
      </c>
      <c r="C839" s="54">
        <f aca="true" t="shared" si="464" ref="C839:I839">C837*0.6</f>
        <v>15840</v>
      </c>
      <c r="D839" s="54">
        <f t="shared" si="464"/>
        <v>17820</v>
      </c>
      <c r="E839" s="54">
        <f t="shared" si="464"/>
        <v>19800</v>
      </c>
      <c r="F839" s="54">
        <f t="shared" si="464"/>
        <v>21390</v>
      </c>
      <c r="G839" s="54">
        <f t="shared" si="464"/>
        <v>22980</v>
      </c>
      <c r="H839" s="54">
        <f t="shared" si="464"/>
        <v>24570</v>
      </c>
      <c r="I839" s="24">
        <f t="shared" si="464"/>
        <v>26160</v>
      </c>
      <c r="J839" s="47"/>
      <c r="K839" s="47"/>
      <c r="L839" s="42"/>
      <c r="M839" s="42"/>
    </row>
    <row r="840" spans="1:13" ht="15">
      <c r="A840" s="51">
        <v>0.2</v>
      </c>
      <c r="B840" s="54">
        <f aca="true" t="shared" si="465" ref="B840:I840">B837*0.4</f>
        <v>9240</v>
      </c>
      <c r="C840" s="54">
        <f t="shared" si="465"/>
        <v>10560</v>
      </c>
      <c r="D840" s="54">
        <f t="shared" si="465"/>
        <v>11880</v>
      </c>
      <c r="E840" s="54">
        <f t="shared" si="465"/>
        <v>13200</v>
      </c>
      <c r="F840" s="54">
        <f t="shared" si="465"/>
        <v>14260</v>
      </c>
      <c r="G840" s="54">
        <f t="shared" si="465"/>
        <v>15320</v>
      </c>
      <c r="H840" s="54">
        <f t="shared" si="465"/>
        <v>16380</v>
      </c>
      <c r="I840" s="24">
        <f t="shared" si="465"/>
        <v>17440</v>
      </c>
      <c r="J840" s="47"/>
      <c r="K840" s="47"/>
      <c r="L840" s="42"/>
      <c r="M840" s="42"/>
    </row>
    <row r="841" spans="1:13" ht="15">
      <c r="A841" s="51">
        <v>0.1</v>
      </c>
      <c r="B841" s="54">
        <f aca="true" t="shared" si="466" ref="B841:I841">B837*0.2</f>
        <v>4620</v>
      </c>
      <c r="C841" s="54">
        <f t="shared" si="466"/>
        <v>5280</v>
      </c>
      <c r="D841" s="54">
        <f t="shared" si="466"/>
        <v>5940</v>
      </c>
      <c r="E841" s="54">
        <f t="shared" si="466"/>
        <v>6600</v>
      </c>
      <c r="F841" s="54">
        <f t="shared" si="466"/>
        <v>7130</v>
      </c>
      <c r="G841" s="54">
        <f t="shared" si="466"/>
        <v>7660</v>
      </c>
      <c r="H841" s="54">
        <f t="shared" si="466"/>
        <v>8190</v>
      </c>
      <c r="I841" s="24">
        <f t="shared" si="466"/>
        <v>8720</v>
      </c>
      <c r="J841" s="47"/>
      <c r="K841" s="47"/>
      <c r="L841" s="42"/>
      <c r="M841" s="42"/>
    </row>
    <row r="842" spans="1:13" ht="15">
      <c r="A842" s="44"/>
      <c r="B842" s="50"/>
      <c r="C842" s="50"/>
      <c r="D842" s="50"/>
      <c r="E842" s="50"/>
      <c r="F842" s="50"/>
      <c r="G842" s="50"/>
      <c r="H842" s="50"/>
      <c r="I842" s="50"/>
      <c r="J842" s="44"/>
      <c r="K842" s="44"/>
      <c r="L842" s="42"/>
      <c r="M842" s="42"/>
    </row>
    <row r="843" spans="1:11" ht="15.75">
      <c r="A843" s="8" t="s">
        <v>78</v>
      </c>
      <c r="B843" s="24"/>
      <c r="C843" s="24"/>
      <c r="D843" s="24"/>
      <c r="E843" s="24"/>
      <c r="F843" s="24"/>
      <c r="G843" s="24"/>
      <c r="H843" s="24"/>
      <c r="I843" s="24"/>
      <c r="J843" s="41"/>
      <c r="K843" s="41"/>
    </row>
    <row r="844" spans="1:13" ht="15">
      <c r="A844" s="42" t="s">
        <v>230</v>
      </c>
      <c r="B844" s="50"/>
      <c r="C844" s="50"/>
      <c r="D844" s="50"/>
      <c r="E844" s="50"/>
      <c r="F844" s="50"/>
      <c r="G844" s="50"/>
      <c r="H844" s="50"/>
      <c r="I844" s="50"/>
      <c r="J844" s="44"/>
      <c r="K844" s="44"/>
      <c r="L844" s="42"/>
      <c r="M844" s="42"/>
    </row>
    <row r="845" spans="1:11" ht="15">
      <c r="A845" s="48" t="s">
        <v>70</v>
      </c>
      <c r="B845" s="24">
        <f>(B848*2.4)</f>
        <v>48360</v>
      </c>
      <c r="C845" s="24">
        <f aca="true" t="shared" si="467" ref="C845:I845">(C848*2.4)</f>
        <v>55200</v>
      </c>
      <c r="D845" s="24">
        <f t="shared" si="467"/>
        <v>62160</v>
      </c>
      <c r="E845" s="24">
        <f t="shared" si="467"/>
        <v>69000</v>
      </c>
      <c r="F845" s="24">
        <f t="shared" si="467"/>
        <v>74520</v>
      </c>
      <c r="G845" s="24">
        <f t="shared" si="467"/>
        <v>80040</v>
      </c>
      <c r="H845" s="24">
        <f t="shared" si="467"/>
        <v>85560</v>
      </c>
      <c r="I845" s="24">
        <f t="shared" si="467"/>
        <v>91080</v>
      </c>
      <c r="J845" s="41"/>
      <c r="K845" s="41"/>
    </row>
    <row r="846" spans="1:11" ht="15">
      <c r="A846" s="51">
        <v>0.8</v>
      </c>
      <c r="B846" s="185">
        <v>32200</v>
      </c>
      <c r="C846" s="185">
        <v>36800</v>
      </c>
      <c r="D846" s="185">
        <v>41400</v>
      </c>
      <c r="E846" s="185">
        <v>46000</v>
      </c>
      <c r="F846" s="185">
        <v>49700</v>
      </c>
      <c r="G846" s="185">
        <v>53400</v>
      </c>
      <c r="H846" s="185">
        <v>57050</v>
      </c>
      <c r="I846" s="185">
        <v>60750</v>
      </c>
      <c r="J846" s="41"/>
      <c r="K846" s="41"/>
    </row>
    <row r="847" spans="1:11" ht="15">
      <c r="A847" s="51">
        <v>0.6</v>
      </c>
      <c r="B847" s="24">
        <f aca="true" t="shared" si="468" ref="B847:I847">B848*1.2</f>
        <v>24180.000000000004</v>
      </c>
      <c r="C847" s="24">
        <f t="shared" si="468"/>
        <v>27600.000000000004</v>
      </c>
      <c r="D847" s="24">
        <f t="shared" si="468"/>
        <v>31080.000000000004</v>
      </c>
      <c r="E847" s="24">
        <f t="shared" si="468"/>
        <v>34500.00000000001</v>
      </c>
      <c r="F847" s="24">
        <f t="shared" si="468"/>
        <v>37260.00000000001</v>
      </c>
      <c r="G847" s="24">
        <f t="shared" si="468"/>
        <v>40020.00000000001</v>
      </c>
      <c r="H847" s="24">
        <f t="shared" si="468"/>
        <v>42780.00000000001</v>
      </c>
      <c r="I847" s="24">
        <f t="shared" si="468"/>
        <v>45540.00000000001</v>
      </c>
      <c r="J847" s="41"/>
      <c r="K847" s="41"/>
    </row>
    <row r="848" spans="1:11" ht="15">
      <c r="A848" s="51">
        <v>0.5</v>
      </c>
      <c r="B848" s="185">
        <v>20150</v>
      </c>
      <c r="C848" s="185">
        <v>23000</v>
      </c>
      <c r="D848" s="185">
        <v>25900</v>
      </c>
      <c r="E848" s="185">
        <v>28750</v>
      </c>
      <c r="F848" s="185">
        <v>31050</v>
      </c>
      <c r="G848" s="185">
        <v>33350</v>
      </c>
      <c r="H848" s="185">
        <v>35650</v>
      </c>
      <c r="I848" s="185">
        <v>37950</v>
      </c>
      <c r="J848" s="41"/>
      <c r="K848" s="41"/>
    </row>
    <row r="849" spans="1:11" ht="15">
      <c r="A849" s="51">
        <v>0.4</v>
      </c>
      <c r="B849" s="24">
        <f aca="true" t="shared" si="469" ref="B849:I849">B848*0.8</f>
        <v>16120</v>
      </c>
      <c r="C849" s="24">
        <f t="shared" si="469"/>
        <v>18400</v>
      </c>
      <c r="D849" s="24">
        <f t="shared" si="469"/>
        <v>20720</v>
      </c>
      <c r="E849" s="24">
        <f t="shared" si="469"/>
        <v>23000</v>
      </c>
      <c r="F849" s="24">
        <f t="shared" si="469"/>
        <v>24840</v>
      </c>
      <c r="G849" s="24">
        <f t="shared" si="469"/>
        <v>26680</v>
      </c>
      <c r="H849" s="24">
        <f t="shared" si="469"/>
        <v>28520</v>
      </c>
      <c r="I849" s="24">
        <f t="shared" si="469"/>
        <v>30360</v>
      </c>
      <c r="J849" s="41"/>
      <c r="K849" s="41"/>
    </row>
    <row r="850" spans="1:11" ht="15">
      <c r="A850" s="51">
        <v>0.3</v>
      </c>
      <c r="B850" s="24">
        <f>B848*0.6</f>
        <v>12090</v>
      </c>
      <c r="C850" s="24">
        <f aca="true" t="shared" si="470" ref="C850:I850">C848*0.6</f>
        <v>13800</v>
      </c>
      <c r="D850" s="24">
        <f t="shared" si="470"/>
        <v>15540</v>
      </c>
      <c r="E850" s="24">
        <f t="shared" si="470"/>
        <v>17250</v>
      </c>
      <c r="F850" s="24">
        <f t="shared" si="470"/>
        <v>18630</v>
      </c>
      <c r="G850" s="24">
        <f t="shared" si="470"/>
        <v>20010</v>
      </c>
      <c r="H850" s="24">
        <f t="shared" si="470"/>
        <v>21390</v>
      </c>
      <c r="I850" s="24">
        <f t="shared" si="470"/>
        <v>22770</v>
      </c>
      <c r="J850" s="41"/>
      <c r="K850" s="41"/>
    </row>
    <row r="851" spans="1:11" ht="15">
      <c r="A851" s="51">
        <v>0.2</v>
      </c>
      <c r="B851" s="24">
        <f aca="true" t="shared" si="471" ref="B851:I851">B848*0.4</f>
        <v>8060</v>
      </c>
      <c r="C851" s="24">
        <f t="shared" si="471"/>
        <v>9200</v>
      </c>
      <c r="D851" s="24">
        <f t="shared" si="471"/>
        <v>10360</v>
      </c>
      <c r="E851" s="24">
        <f t="shared" si="471"/>
        <v>11500</v>
      </c>
      <c r="F851" s="24">
        <f t="shared" si="471"/>
        <v>12420</v>
      </c>
      <c r="G851" s="24">
        <f t="shared" si="471"/>
        <v>13340</v>
      </c>
      <c r="H851" s="24">
        <f t="shared" si="471"/>
        <v>14260</v>
      </c>
      <c r="I851" s="24">
        <f t="shared" si="471"/>
        <v>15180</v>
      </c>
      <c r="J851" s="41"/>
      <c r="K851" s="41"/>
    </row>
    <row r="852" spans="1:11" ht="15">
      <c r="A852" s="51">
        <v>0.1</v>
      </c>
      <c r="B852" s="24">
        <f aca="true" t="shared" si="472" ref="B852:I852">B848*0.2</f>
        <v>4030</v>
      </c>
      <c r="C852" s="24">
        <f t="shared" si="472"/>
        <v>4600</v>
      </c>
      <c r="D852" s="24">
        <f t="shared" si="472"/>
        <v>5180</v>
      </c>
      <c r="E852" s="24">
        <f t="shared" si="472"/>
        <v>5750</v>
      </c>
      <c r="F852" s="24">
        <f t="shared" si="472"/>
        <v>6210</v>
      </c>
      <c r="G852" s="24">
        <f t="shared" si="472"/>
        <v>6670</v>
      </c>
      <c r="H852" s="24">
        <f t="shared" si="472"/>
        <v>7130</v>
      </c>
      <c r="I852" s="24">
        <f t="shared" si="472"/>
        <v>7590</v>
      </c>
      <c r="J852" s="41"/>
      <c r="K852" s="41"/>
    </row>
    <row r="853" spans="1:11" ht="15">
      <c r="A853" s="51"/>
      <c r="B853" s="24"/>
      <c r="C853" s="24"/>
      <c r="D853" s="24"/>
      <c r="E853" s="24"/>
      <c r="F853" s="24"/>
      <c r="G853" s="24"/>
      <c r="H853" s="24"/>
      <c r="I853" s="24"/>
      <c r="J853" s="41"/>
      <c r="K853" s="41"/>
    </row>
    <row r="854" spans="1:13" ht="15">
      <c r="A854" s="57" t="s">
        <v>229</v>
      </c>
      <c r="B854" s="54"/>
      <c r="C854" s="54"/>
      <c r="D854" s="54"/>
      <c r="E854" s="54"/>
      <c r="F854" s="54"/>
      <c r="G854" s="54"/>
      <c r="H854" s="54"/>
      <c r="I854" s="24"/>
      <c r="J854" s="47"/>
      <c r="K854" s="47"/>
      <c r="L854" s="42"/>
      <c r="M854" s="42"/>
    </row>
    <row r="855" spans="1:13" ht="15">
      <c r="A855" s="51">
        <v>0.6</v>
      </c>
      <c r="B855" s="54">
        <f aca="true" t="shared" si="473" ref="B855:I855">B856*1.2</f>
        <v>29580.000000000004</v>
      </c>
      <c r="C855" s="54">
        <f>C856*1.2</f>
        <v>33840</v>
      </c>
      <c r="D855" s="54">
        <f t="shared" si="473"/>
        <v>38040.00000000001</v>
      </c>
      <c r="E855" s="54">
        <f t="shared" si="473"/>
        <v>42240.00000000001</v>
      </c>
      <c r="F855" s="54">
        <f t="shared" si="473"/>
        <v>45660.00000000001</v>
      </c>
      <c r="G855" s="54">
        <f t="shared" si="473"/>
        <v>49020.00000000001</v>
      </c>
      <c r="H855" s="54">
        <f t="shared" si="473"/>
        <v>52380.00000000001</v>
      </c>
      <c r="I855" s="24">
        <f t="shared" si="473"/>
        <v>55800.00000000001</v>
      </c>
      <c r="J855" s="47"/>
      <c r="K855" s="47"/>
      <c r="L855" s="42"/>
      <c r="M855" s="42"/>
    </row>
    <row r="856" spans="1:13" ht="15">
      <c r="A856" s="51">
        <v>0.5</v>
      </c>
      <c r="B856" s="185">
        <v>24650</v>
      </c>
      <c r="C856" s="185">
        <v>28200</v>
      </c>
      <c r="D856" s="185">
        <v>31700</v>
      </c>
      <c r="E856" s="185">
        <v>35200</v>
      </c>
      <c r="F856" s="185">
        <v>38050</v>
      </c>
      <c r="G856" s="185">
        <v>40850</v>
      </c>
      <c r="H856" s="185">
        <v>43650</v>
      </c>
      <c r="I856" s="185">
        <v>46500</v>
      </c>
      <c r="J856" s="47"/>
      <c r="K856" s="47"/>
      <c r="L856" s="42"/>
      <c r="M856" s="42"/>
    </row>
    <row r="857" spans="1:13" ht="15">
      <c r="A857" s="51">
        <v>0.4</v>
      </c>
      <c r="B857" s="54">
        <f aca="true" t="shared" si="474" ref="B857:I857">B856*0.8</f>
        <v>19720</v>
      </c>
      <c r="C857" s="54">
        <f t="shared" si="474"/>
        <v>22560</v>
      </c>
      <c r="D857" s="54">
        <f t="shared" si="474"/>
        <v>25360</v>
      </c>
      <c r="E857" s="54">
        <f t="shared" si="474"/>
        <v>28160</v>
      </c>
      <c r="F857" s="54">
        <f t="shared" si="474"/>
        <v>30440</v>
      </c>
      <c r="G857" s="54">
        <f t="shared" si="474"/>
        <v>32680</v>
      </c>
      <c r="H857" s="54">
        <f t="shared" si="474"/>
        <v>34920</v>
      </c>
      <c r="I857" s="24">
        <f t="shared" si="474"/>
        <v>37200</v>
      </c>
      <c r="J857" s="47"/>
      <c r="K857" s="47"/>
      <c r="L857" s="42"/>
      <c r="M857" s="42"/>
    </row>
    <row r="858" spans="1:13" ht="15">
      <c r="A858" s="51">
        <v>0.3</v>
      </c>
      <c r="B858" s="54">
        <f>B856*0.6</f>
        <v>14790</v>
      </c>
      <c r="C858" s="54">
        <f aca="true" t="shared" si="475" ref="C858:I858">C856*0.6</f>
        <v>16920</v>
      </c>
      <c r="D858" s="54">
        <f t="shared" si="475"/>
        <v>19020</v>
      </c>
      <c r="E858" s="54">
        <f t="shared" si="475"/>
        <v>21120</v>
      </c>
      <c r="F858" s="54">
        <f t="shared" si="475"/>
        <v>22830</v>
      </c>
      <c r="G858" s="54">
        <f t="shared" si="475"/>
        <v>24510</v>
      </c>
      <c r="H858" s="54">
        <f t="shared" si="475"/>
        <v>26190</v>
      </c>
      <c r="I858" s="24">
        <f t="shared" si="475"/>
        <v>27900</v>
      </c>
      <c r="J858" s="47"/>
      <c r="K858" s="47"/>
      <c r="L858" s="42"/>
      <c r="M858" s="42"/>
    </row>
    <row r="859" spans="1:13" ht="15">
      <c r="A859" s="51">
        <v>0.2</v>
      </c>
      <c r="B859" s="54">
        <f aca="true" t="shared" si="476" ref="B859:I859">B856*0.4</f>
        <v>9860</v>
      </c>
      <c r="C859" s="54">
        <f t="shared" si="476"/>
        <v>11280</v>
      </c>
      <c r="D859" s="54">
        <f t="shared" si="476"/>
        <v>12680</v>
      </c>
      <c r="E859" s="54">
        <f t="shared" si="476"/>
        <v>14080</v>
      </c>
      <c r="F859" s="54">
        <f t="shared" si="476"/>
        <v>15220</v>
      </c>
      <c r="G859" s="54">
        <f t="shared" si="476"/>
        <v>16340</v>
      </c>
      <c r="H859" s="54">
        <f t="shared" si="476"/>
        <v>17460</v>
      </c>
      <c r="I859" s="24">
        <f t="shared" si="476"/>
        <v>18600</v>
      </c>
      <c r="J859" s="47"/>
      <c r="K859" s="47"/>
      <c r="L859" s="42"/>
      <c r="M859" s="42"/>
    </row>
    <row r="860" spans="1:13" ht="15">
      <c r="A860" s="51">
        <v>0.1</v>
      </c>
      <c r="B860" s="54">
        <f aca="true" t="shared" si="477" ref="B860:I860">B856*0.2</f>
        <v>4930</v>
      </c>
      <c r="C860" s="54">
        <f t="shared" si="477"/>
        <v>5640</v>
      </c>
      <c r="D860" s="54">
        <f t="shared" si="477"/>
        <v>6340</v>
      </c>
      <c r="E860" s="54">
        <f t="shared" si="477"/>
        <v>7040</v>
      </c>
      <c r="F860" s="54">
        <f t="shared" si="477"/>
        <v>7610</v>
      </c>
      <c r="G860" s="54">
        <f t="shared" si="477"/>
        <v>8170</v>
      </c>
      <c r="H860" s="54">
        <f t="shared" si="477"/>
        <v>8730</v>
      </c>
      <c r="I860" s="24">
        <f t="shared" si="477"/>
        <v>9300</v>
      </c>
      <c r="J860" s="47"/>
      <c r="K860" s="47"/>
      <c r="L860" s="42"/>
      <c r="M860" s="42"/>
    </row>
    <row r="861" spans="1:11" ht="15">
      <c r="A861" s="51"/>
      <c r="B861" s="24"/>
      <c r="C861" s="24"/>
      <c r="D861" s="24"/>
      <c r="E861" s="24"/>
      <c r="F861" s="24"/>
      <c r="G861" s="24"/>
      <c r="H861" s="24"/>
      <c r="I861" s="24"/>
      <c r="J861" s="41"/>
      <c r="K861" s="41"/>
    </row>
    <row r="862" spans="1:11" ht="15.75">
      <c r="A862" s="6" t="s">
        <v>284</v>
      </c>
      <c r="B862" s="20"/>
      <c r="C862" s="20"/>
      <c r="D862" s="20"/>
      <c r="E862" s="20"/>
      <c r="F862" s="20"/>
      <c r="G862" s="20"/>
      <c r="H862" s="20"/>
      <c r="I862" s="20"/>
      <c r="J862" s="41"/>
      <c r="K862" s="41"/>
    </row>
    <row r="863" spans="1:13" ht="15">
      <c r="A863" s="42" t="s">
        <v>230</v>
      </c>
      <c r="B863" s="50"/>
      <c r="C863" s="50"/>
      <c r="D863" s="50"/>
      <c r="E863" s="50"/>
      <c r="F863" s="50"/>
      <c r="G863" s="50"/>
      <c r="H863" s="50"/>
      <c r="I863" s="50"/>
      <c r="J863" s="44"/>
      <c r="K863" s="44"/>
      <c r="L863" s="42"/>
      <c r="M863" s="42"/>
    </row>
    <row r="864" spans="1:11" ht="15">
      <c r="A864" s="48" t="s">
        <v>70</v>
      </c>
      <c r="B864" s="24">
        <f>(B867*2.4)</f>
        <v>48240</v>
      </c>
      <c r="C864" s="24">
        <f aca="true" t="shared" si="478" ref="C864:I864">(C867*2.4)</f>
        <v>55200</v>
      </c>
      <c r="D864" s="24">
        <f t="shared" si="478"/>
        <v>62040</v>
      </c>
      <c r="E864" s="24">
        <f t="shared" si="478"/>
        <v>68880</v>
      </c>
      <c r="F864" s="24">
        <f t="shared" si="478"/>
        <v>74400</v>
      </c>
      <c r="G864" s="24">
        <f t="shared" si="478"/>
        <v>79920</v>
      </c>
      <c r="H864" s="24">
        <f t="shared" si="478"/>
        <v>85440</v>
      </c>
      <c r="I864" s="24">
        <f t="shared" si="478"/>
        <v>90960</v>
      </c>
      <c r="J864" s="47"/>
      <c r="K864" s="47"/>
    </row>
    <row r="865" spans="1:11" ht="15">
      <c r="A865" s="49">
        <v>0.8</v>
      </c>
      <c r="B865" s="185">
        <v>32150</v>
      </c>
      <c r="C865" s="185">
        <v>36750</v>
      </c>
      <c r="D865" s="185">
        <v>41350</v>
      </c>
      <c r="E865" s="185">
        <v>45900</v>
      </c>
      <c r="F865" s="185">
        <v>49600</v>
      </c>
      <c r="G865" s="185">
        <v>53250</v>
      </c>
      <c r="H865" s="185">
        <v>56950</v>
      </c>
      <c r="I865" s="185">
        <v>60600</v>
      </c>
      <c r="J865" s="50"/>
      <c r="K865" s="50"/>
    </row>
    <row r="866" spans="1:11" ht="15">
      <c r="A866" s="51">
        <v>0.6</v>
      </c>
      <c r="B866" s="24">
        <f aca="true" t="shared" si="479" ref="B866:I866">B867*1.2</f>
        <v>24120.000000000004</v>
      </c>
      <c r="C866" s="24">
        <f t="shared" si="479"/>
        <v>27600.000000000004</v>
      </c>
      <c r="D866" s="24">
        <f t="shared" si="479"/>
        <v>31020.000000000004</v>
      </c>
      <c r="E866" s="24">
        <f t="shared" si="479"/>
        <v>34440.00000000001</v>
      </c>
      <c r="F866" s="24">
        <f t="shared" si="479"/>
        <v>37200.00000000001</v>
      </c>
      <c r="G866" s="24">
        <f t="shared" si="479"/>
        <v>39960.00000000001</v>
      </c>
      <c r="H866" s="24">
        <f t="shared" si="479"/>
        <v>42720.00000000001</v>
      </c>
      <c r="I866" s="24">
        <f t="shared" si="479"/>
        <v>45480.00000000001</v>
      </c>
      <c r="J866" s="47"/>
      <c r="K866" s="47"/>
    </row>
    <row r="867" spans="1:11" ht="15">
      <c r="A867" s="51">
        <v>0.5</v>
      </c>
      <c r="B867" s="185">
        <v>20100</v>
      </c>
      <c r="C867" s="185">
        <v>23000</v>
      </c>
      <c r="D867" s="185">
        <v>25850</v>
      </c>
      <c r="E867" s="185">
        <v>28700</v>
      </c>
      <c r="F867" s="185">
        <v>31000</v>
      </c>
      <c r="G867" s="185">
        <v>33300</v>
      </c>
      <c r="H867" s="185">
        <v>35600</v>
      </c>
      <c r="I867" s="185">
        <v>37900</v>
      </c>
      <c r="J867" s="50"/>
      <c r="K867" s="50"/>
    </row>
    <row r="868" spans="1:11" ht="15">
      <c r="A868" s="51">
        <v>0.4</v>
      </c>
      <c r="B868" s="24">
        <f aca="true" t="shared" si="480" ref="B868:I868">B867*0.8</f>
        <v>16080</v>
      </c>
      <c r="C868" s="24">
        <f t="shared" si="480"/>
        <v>18400</v>
      </c>
      <c r="D868" s="24">
        <f t="shared" si="480"/>
        <v>20680</v>
      </c>
      <c r="E868" s="24">
        <f t="shared" si="480"/>
        <v>22960</v>
      </c>
      <c r="F868" s="24">
        <f t="shared" si="480"/>
        <v>24800</v>
      </c>
      <c r="G868" s="24">
        <f t="shared" si="480"/>
        <v>26640</v>
      </c>
      <c r="H868" s="24">
        <f t="shared" si="480"/>
        <v>28480</v>
      </c>
      <c r="I868" s="24">
        <f t="shared" si="480"/>
        <v>30320</v>
      </c>
      <c r="J868" s="47"/>
      <c r="K868" s="47"/>
    </row>
    <row r="869" spans="1:11" ht="15">
      <c r="A869" s="51">
        <v>0.3</v>
      </c>
      <c r="B869" s="24">
        <f>B867*0.6</f>
        <v>12060</v>
      </c>
      <c r="C869" s="24">
        <f aca="true" t="shared" si="481" ref="C869:I869">C867*0.6</f>
        <v>13800</v>
      </c>
      <c r="D869" s="24">
        <f t="shared" si="481"/>
        <v>15510</v>
      </c>
      <c r="E869" s="24">
        <f t="shared" si="481"/>
        <v>17220</v>
      </c>
      <c r="F869" s="24">
        <f t="shared" si="481"/>
        <v>18600</v>
      </c>
      <c r="G869" s="24">
        <f t="shared" si="481"/>
        <v>19980</v>
      </c>
      <c r="H869" s="24">
        <f t="shared" si="481"/>
        <v>21360</v>
      </c>
      <c r="I869" s="24">
        <f t="shared" si="481"/>
        <v>22740</v>
      </c>
      <c r="J869" s="47"/>
      <c r="K869" s="47"/>
    </row>
    <row r="870" spans="1:11" ht="15">
      <c r="A870" s="51">
        <v>0.2</v>
      </c>
      <c r="B870" s="24">
        <f aca="true" t="shared" si="482" ref="B870:I870">B867*0.4</f>
        <v>8040</v>
      </c>
      <c r="C870" s="24">
        <f t="shared" si="482"/>
        <v>9200</v>
      </c>
      <c r="D870" s="24">
        <f t="shared" si="482"/>
        <v>10340</v>
      </c>
      <c r="E870" s="24">
        <f t="shared" si="482"/>
        <v>11480</v>
      </c>
      <c r="F870" s="24">
        <f t="shared" si="482"/>
        <v>12400</v>
      </c>
      <c r="G870" s="24">
        <f t="shared" si="482"/>
        <v>13320</v>
      </c>
      <c r="H870" s="24">
        <f t="shared" si="482"/>
        <v>14240</v>
      </c>
      <c r="I870" s="24">
        <f t="shared" si="482"/>
        <v>15160</v>
      </c>
      <c r="J870" s="47"/>
      <c r="K870" s="47"/>
    </row>
    <row r="871" spans="1:11" ht="15">
      <c r="A871" s="51">
        <v>0.1</v>
      </c>
      <c r="B871" s="24">
        <f aca="true" t="shared" si="483" ref="B871:I871">B867*0.2</f>
        <v>4020</v>
      </c>
      <c r="C871" s="24">
        <f t="shared" si="483"/>
        <v>4600</v>
      </c>
      <c r="D871" s="24">
        <f t="shared" si="483"/>
        <v>5170</v>
      </c>
      <c r="E871" s="24">
        <f t="shared" si="483"/>
        <v>5740</v>
      </c>
      <c r="F871" s="24">
        <f t="shared" si="483"/>
        <v>6200</v>
      </c>
      <c r="G871" s="24">
        <f t="shared" si="483"/>
        <v>6660</v>
      </c>
      <c r="H871" s="24">
        <f t="shared" si="483"/>
        <v>7120</v>
      </c>
      <c r="I871" s="24">
        <f t="shared" si="483"/>
        <v>7580</v>
      </c>
      <c r="J871" s="47"/>
      <c r="K871" s="47"/>
    </row>
    <row r="872" spans="1:11" ht="15">
      <c r="A872" s="51"/>
      <c r="B872" s="24"/>
      <c r="C872" s="24"/>
      <c r="D872" s="24"/>
      <c r="E872" s="24"/>
      <c r="F872" s="24"/>
      <c r="G872" s="24"/>
      <c r="H872" s="24"/>
      <c r="I872" s="24"/>
      <c r="J872" s="41"/>
      <c r="K872" s="41"/>
    </row>
    <row r="873" spans="1:13" ht="15.75">
      <c r="A873" s="57" t="s">
        <v>229</v>
      </c>
      <c r="B873" s="153" t="s">
        <v>394</v>
      </c>
      <c r="C873" s="54"/>
      <c r="D873" s="54"/>
      <c r="E873" s="54"/>
      <c r="F873" s="54"/>
      <c r="G873" s="54"/>
      <c r="H873" s="54"/>
      <c r="I873" s="24"/>
      <c r="J873" s="47"/>
      <c r="K873" s="47"/>
      <c r="L873" s="42"/>
      <c r="M873" s="42"/>
    </row>
    <row r="874" spans="1:13" ht="15">
      <c r="A874" s="51">
        <v>0.6</v>
      </c>
      <c r="B874" s="54">
        <f aca="true" t="shared" si="484" ref="B874:I874">B875*1.2</f>
        <v>0</v>
      </c>
      <c r="C874" s="54">
        <f>C875*1.2</f>
        <v>0</v>
      </c>
      <c r="D874" s="54">
        <f t="shared" si="484"/>
        <v>0</v>
      </c>
      <c r="E874" s="54">
        <f t="shared" si="484"/>
        <v>0</v>
      </c>
      <c r="F874" s="54">
        <f t="shared" si="484"/>
        <v>0</v>
      </c>
      <c r="G874" s="54">
        <f t="shared" si="484"/>
        <v>0</v>
      </c>
      <c r="H874" s="54">
        <f t="shared" si="484"/>
        <v>0</v>
      </c>
      <c r="I874" s="24">
        <f t="shared" si="484"/>
        <v>0</v>
      </c>
      <c r="J874" s="47"/>
      <c r="K874" s="47"/>
      <c r="L874" s="42"/>
      <c r="M874" s="42"/>
    </row>
    <row r="875" spans="1:13" ht="15">
      <c r="A875" s="51">
        <v>0.5</v>
      </c>
      <c r="B875" s="132">
        <v>0</v>
      </c>
      <c r="C875" s="132">
        <v>0</v>
      </c>
      <c r="D875" s="132">
        <v>0</v>
      </c>
      <c r="E875" s="132">
        <v>0</v>
      </c>
      <c r="F875" s="132">
        <v>0</v>
      </c>
      <c r="G875" s="132">
        <v>0</v>
      </c>
      <c r="H875" s="132">
        <v>0</v>
      </c>
      <c r="I875" s="132">
        <v>0</v>
      </c>
      <c r="J875" s="47"/>
      <c r="K875" s="47"/>
      <c r="L875" s="42"/>
      <c r="M875" s="42"/>
    </row>
    <row r="876" spans="1:13" ht="15">
      <c r="A876" s="51">
        <v>0.4</v>
      </c>
      <c r="B876" s="54">
        <f aca="true" t="shared" si="485" ref="B876:I876">B875*0.8</f>
        <v>0</v>
      </c>
      <c r="C876" s="54">
        <f t="shared" si="485"/>
        <v>0</v>
      </c>
      <c r="D876" s="54">
        <f t="shared" si="485"/>
        <v>0</v>
      </c>
      <c r="E876" s="54">
        <f t="shared" si="485"/>
        <v>0</v>
      </c>
      <c r="F876" s="54">
        <f t="shared" si="485"/>
        <v>0</v>
      </c>
      <c r="G876" s="54">
        <f t="shared" si="485"/>
        <v>0</v>
      </c>
      <c r="H876" s="54">
        <f t="shared" si="485"/>
        <v>0</v>
      </c>
      <c r="I876" s="24">
        <f t="shared" si="485"/>
        <v>0</v>
      </c>
      <c r="J876" s="47"/>
      <c r="K876" s="47"/>
      <c r="L876" s="42"/>
      <c r="M876" s="42"/>
    </row>
    <row r="877" spans="1:13" ht="15">
      <c r="A877" s="51">
        <v>0.3</v>
      </c>
      <c r="B877" s="54">
        <f>B875*0.6</f>
        <v>0</v>
      </c>
      <c r="C877" s="54">
        <f aca="true" t="shared" si="486" ref="C877:I877">C875*0.6</f>
        <v>0</v>
      </c>
      <c r="D877" s="54">
        <f t="shared" si="486"/>
        <v>0</v>
      </c>
      <c r="E877" s="54">
        <f t="shared" si="486"/>
        <v>0</v>
      </c>
      <c r="F877" s="54">
        <f t="shared" si="486"/>
        <v>0</v>
      </c>
      <c r="G877" s="54">
        <f t="shared" si="486"/>
        <v>0</v>
      </c>
      <c r="H877" s="54">
        <f t="shared" si="486"/>
        <v>0</v>
      </c>
      <c r="I877" s="24">
        <f t="shared" si="486"/>
        <v>0</v>
      </c>
      <c r="J877" s="47"/>
      <c r="K877" s="47"/>
      <c r="L877" s="42"/>
      <c r="M877" s="42"/>
    </row>
    <row r="878" spans="1:13" ht="15">
      <c r="A878" s="51">
        <v>0.2</v>
      </c>
      <c r="B878" s="54">
        <f aca="true" t="shared" si="487" ref="B878:I878">B875*0.4</f>
        <v>0</v>
      </c>
      <c r="C878" s="54">
        <f t="shared" si="487"/>
        <v>0</v>
      </c>
      <c r="D878" s="54">
        <f t="shared" si="487"/>
        <v>0</v>
      </c>
      <c r="E878" s="54">
        <f t="shared" si="487"/>
        <v>0</v>
      </c>
      <c r="F878" s="54">
        <f t="shared" si="487"/>
        <v>0</v>
      </c>
      <c r="G878" s="54">
        <f t="shared" si="487"/>
        <v>0</v>
      </c>
      <c r="H878" s="54">
        <f t="shared" si="487"/>
        <v>0</v>
      </c>
      <c r="I878" s="24">
        <f t="shared" si="487"/>
        <v>0</v>
      </c>
      <c r="J878" s="47"/>
      <c r="K878" s="47"/>
      <c r="L878" s="42"/>
      <c r="M878" s="42"/>
    </row>
    <row r="879" spans="1:13" ht="15">
      <c r="A879" s="51">
        <v>0.1</v>
      </c>
      <c r="B879" s="54">
        <f aca="true" t="shared" si="488" ref="B879:I879">B875*0.2</f>
        <v>0</v>
      </c>
      <c r="C879" s="54">
        <f t="shared" si="488"/>
        <v>0</v>
      </c>
      <c r="D879" s="54">
        <f t="shared" si="488"/>
        <v>0</v>
      </c>
      <c r="E879" s="54">
        <f t="shared" si="488"/>
        <v>0</v>
      </c>
      <c r="F879" s="54">
        <f t="shared" si="488"/>
        <v>0</v>
      </c>
      <c r="G879" s="54">
        <f t="shared" si="488"/>
        <v>0</v>
      </c>
      <c r="H879" s="54">
        <f t="shared" si="488"/>
        <v>0</v>
      </c>
      <c r="I879" s="24">
        <f t="shared" si="488"/>
        <v>0</v>
      </c>
      <c r="J879" s="47"/>
      <c r="K879" s="47"/>
      <c r="L879" s="42"/>
      <c r="M879" s="42"/>
    </row>
    <row r="880" spans="1:11" ht="15">
      <c r="A880" s="51"/>
      <c r="B880" s="24"/>
      <c r="C880" s="24"/>
      <c r="D880" s="24"/>
      <c r="E880" s="24"/>
      <c r="F880" s="24"/>
      <c r="G880" s="24"/>
      <c r="H880" s="24"/>
      <c r="I880" s="24"/>
      <c r="J880" s="41"/>
      <c r="K880" s="41"/>
    </row>
    <row r="881" spans="1:11" ht="15.75">
      <c r="A881" s="6" t="s">
        <v>41</v>
      </c>
      <c r="B881" s="20"/>
      <c r="C881" s="20"/>
      <c r="D881" s="20"/>
      <c r="E881" s="20"/>
      <c r="F881" s="20"/>
      <c r="G881" s="20"/>
      <c r="H881" s="20"/>
      <c r="I881" s="20"/>
      <c r="J881" s="41"/>
      <c r="K881" s="41"/>
    </row>
    <row r="882" spans="1:13" ht="15">
      <c r="A882" s="42" t="s">
        <v>230</v>
      </c>
      <c r="B882" s="50"/>
      <c r="C882" s="50"/>
      <c r="D882" s="50"/>
      <c r="E882" s="50"/>
      <c r="F882" s="50"/>
      <c r="G882" s="50"/>
      <c r="H882" s="50"/>
      <c r="I882" s="50"/>
      <c r="J882" s="44"/>
      <c r="K882" s="44"/>
      <c r="L882" s="42"/>
      <c r="M882" s="42"/>
    </row>
    <row r="883" spans="1:11" ht="15">
      <c r="A883" s="48" t="s">
        <v>70</v>
      </c>
      <c r="B883" s="24">
        <f>(B886*2.4)</f>
        <v>54720</v>
      </c>
      <c r="C883" s="24">
        <f aca="true" t="shared" si="489" ref="C883:I883">(C886*2.4)</f>
        <v>62520</v>
      </c>
      <c r="D883" s="24">
        <f t="shared" si="489"/>
        <v>70320</v>
      </c>
      <c r="E883" s="24">
        <f t="shared" si="489"/>
        <v>78120</v>
      </c>
      <c r="F883" s="24">
        <f t="shared" si="489"/>
        <v>84480</v>
      </c>
      <c r="G883" s="24">
        <f t="shared" si="489"/>
        <v>90720</v>
      </c>
      <c r="H883" s="24">
        <f t="shared" si="489"/>
        <v>96960</v>
      </c>
      <c r="I883" s="24">
        <f t="shared" si="489"/>
        <v>103200</v>
      </c>
      <c r="J883" s="47"/>
      <c r="K883" s="47"/>
    </row>
    <row r="884" spans="1:11" ht="15">
      <c r="A884" s="49">
        <v>0.8</v>
      </c>
      <c r="B884" s="185">
        <v>36500</v>
      </c>
      <c r="C884" s="185">
        <v>41700</v>
      </c>
      <c r="D884" s="185">
        <v>46900</v>
      </c>
      <c r="E884" s="185">
        <v>52100</v>
      </c>
      <c r="F884" s="185">
        <v>56300</v>
      </c>
      <c r="G884" s="185">
        <v>60450</v>
      </c>
      <c r="H884" s="185">
        <v>64650</v>
      </c>
      <c r="I884" s="185">
        <v>68800</v>
      </c>
      <c r="J884" s="50"/>
      <c r="K884" s="50"/>
    </row>
    <row r="885" spans="1:11" ht="15">
      <c r="A885" s="51">
        <v>0.6</v>
      </c>
      <c r="B885" s="24">
        <f aca="true" t="shared" si="490" ref="B885:I885">B886*1.2</f>
        <v>27360.000000000004</v>
      </c>
      <c r="C885" s="24">
        <f t="shared" si="490"/>
        <v>31260.000000000004</v>
      </c>
      <c r="D885" s="24">
        <f t="shared" si="490"/>
        <v>35160.00000000001</v>
      </c>
      <c r="E885" s="24">
        <f t="shared" si="490"/>
        <v>39060.00000000001</v>
      </c>
      <c r="F885" s="24">
        <f t="shared" si="490"/>
        <v>42240.00000000001</v>
      </c>
      <c r="G885" s="24">
        <f t="shared" si="490"/>
        <v>45360.00000000001</v>
      </c>
      <c r="H885" s="24">
        <f t="shared" si="490"/>
        <v>48480.00000000001</v>
      </c>
      <c r="I885" s="24">
        <f t="shared" si="490"/>
        <v>51600.00000000001</v>
      </c>
      <c r="J885" s="47"/>
      <c r="K885" s="47"/>
    </row>
    <row r="886" spans="1:11" ht="15">
      <c r="A886" s="51">
        <v>0.5</v>
      </c>
      <c r="B886" s="185">
        <v>22800</v>
      </c>
      <c r="C886" s="185">
        <v>26050</v>
      </c>
      <c r="D886" s="185">
        <v>29300</v>
      </c>
      <c r="E886" s="185">
        <v>32550</v>
      </c>
      <c r="F886" s="185">
        <v>35200</v>
      </c>
      <c r="G886" s="185">
        <v>37800</v>
      </c>
      <c r="H886" s="185">
        <v>40400</v>
      </c>
      <c r="I886" s="185">
        <v>43000</v>
      </c>
      <c r="J886" s="50"/>
      <c r="K886" s="50"/>
    </row>
    <row r="887" spans="1:11" ht="15">
      <c r="A887" s="51">
        <v>0.4</v>
      </c>
      <c r="B887" s="24">
        <f aca="true" t="shared" si="491" ref="B887:I887">B886*0.8</f>
        <v>18240</v>
      </c>
      <c r="C887" s="24">
        <f t="shared" si="491"/>
        <v>20840</v>
      </c>
      <c r="D887" s="24">
        <f t="shared" si="491"/>
        <v>23440</v>
      </c>
      <c r="E887" s="24">
        <f t="shared" si="491"/>
        <v>26040</v>
      </c>
      <c r="F887" s="24">
        <f t="shared" si="491"/>
        <v>28160</v>
      </c>
      <c r="G887" s="24">
        <f t="shared" si="491"/>
        <v>30240</v>
      </c>
      <c r="H887" s="24">
        <f t="shared" si="491"/>
        <v>32320</v>
      </c>
      <c r="I887" s="24">
        <f t="shared" si="491"/>
        <v>34400</v>
      </c>
      <c r="J887" s="47"/>
      <c r="K887" s="47"/>
    </row>
    <row r="888" spans="1:11" ht="15">
      <c r="A888" s="51">
        <v>0.3</v>
      </c>
      <c r="B888" s="24">
        <f>B886*0.6</f>
        <v>13680</v>
      </c>
      <c r="C888" s="24">
        <f aca="true" t="shared" si="492" ref="C888:I888">C886*0.6</f>
        <v>15630</v>
      </c>
      <c r="D888" s="24">
        <f t="shared" si="492"/>
        <v>17580</v>
      </c>
      <c r="E888" s="24">
        <f t="shared" si="492"/>
        <v>19530</v>
      </c>
      <c r="F888" s="24">
        <f t="shared" si="492"/>
        <v>21120</v>
      </c>
      <c r="G888" s="24">
        <f t="shared" si="492"/>
        <v>22680</v>
      </c>
      <c r="H888" s="24">
        <f t="shared" si="492"/>
        <v>24240</v>
      </c>
      <c r="I888" s="24">
        <f t="shared" si="492"/>
        <v>25800</v>
      </c>
      <c r="J888" s="47"/>
      <c r="K888" s="47"/>
    </row>
    <row r="889" spans="1:11" ht="15">
      <c r="A889" s="51">
        <v>0.2</v>
      </c>
      <c r="B889" s="24">
        <f aca="true" t="shared" si="493" ref="B889:I889">B886*0.4</f>
        <v>9120</v>
      </c>
      <c r="C889" s="24">
        <f t="shared" si="493"/>
        <v>10420</v>
      </c>
      <c r="D889" s="24">
        <f t="shared" si="493"/>
        <v>11720</v>
      </c>
      <c r="E889" s="24">
        <f t="shared" si="493"/>
        <v>13020</v>
      </c>
      <c r="F889" s="24">
        <f t="shared" si="493"/>
        <v>14080</v>
      </c>
      <c r="G889" s="24">
        <f t="shared" si="493"/>
        <v>15120</v>
      </c>
      <c r="H889" s="24">
        <f t="shared" si="493"/>
        <v>16160</v>
      </c>
      <c r="I889" s="24">
        <f t="shared" si="493"/>
        <v>17200</v>
      </c>
      <c r="J889" s="47"/>
      <c r="K889" s="47"/>
    </row>
    <row r="890" spans="1:11" ht="15">
      <c r="A890" s="51">
        <v>0.1</v>
      </c>
      <c r="B890" s="24">
        <f aca="true" t="shared" si="494" ref="B890:I890">B886*0.2</f>
        <v>4560</v>
      </c>
      <c r="C890" s="24">
        <f t="shared" si="494"/>
        <v>5210</v>
      </c>
      <c r="D890" s="24">
        <f t="shared" si="494"/>
        <v>5860</v>
      </c>
      <c r="E890" s="24">
        <f t="shared" si="494"/>
        <v>6510</v>
      </c>
      <c r="F890" s="24">
        <f t="shared" si="494"/>
        <v>7040</v>
      </c>
      <c r="G890" s="24">
        <f t="shared" si="494"/>
        <v>7560</v>
      </c>
      <c r="H890" s="24">
        <f t="shared" si="494"/>
        <v>8080</v>
      </c>
      <c r="I890" s="24">
        <f t="shared" si="494"/>
        <v>8600</v>
      </c>
      <c r="J890" s="47"/>
      <c r="K890" s="47"/>
    </row>
    <row r="891" spans="1:11" ht="15">
      <c r="A891" s="51"/>
      <c r="B891" s="24"/>
      <c r="C891" s="24"/>
      <c r="D891" s="24"/>
      <c r="E891" s="24"/>
      <c r="F891" s="24"/>
      <c r="G891" s="24"/>
      <c r="H891" s="24"/>
      <c r="I891" s="24"/>
      <c r="J891" s="41"/>
      <c r="K891" s="41"/>
    </row>
    <row r="892" spans="1:13" ht="15">
      <c r="A892" s="57" t="s">
        <v>229</v>
      </c>
      <c r="B892" s="54"/>
      <c r="C892" s="54"/>
      <c r="D892" s="54"/>
      <c r="E892" s="54"/>
      <c r="F892" s="54"/>
      <c r="G892" s="54"/>
      <c r="H892" s="54"/>
      <c r="I892" s="24"/>
      <c r="J892" s="47"/>
      <c r="K892" s="47"/>
      <c r="L892" s="42"/>
      <c r="M892" s="42"/>
    </row>
    <row r="893" spans="1:13" ht="15">
      <c r="A893" s="51">
        <v>0.6</v>
      </c>
      <c r="B893" s="54">
        <f aca="true" t="shared" si="495" ref="B893:I893">B894*1.2</f>
        <v>27600.000000000004</v>
      </c>
      <c r="C893" s="54">
        <f>C894*1.2</f>
        <v>31560</v>
      </c>
      <c r="D893" s="54">
        <f t="shared" si="495"/>
        <v>35520.00000000001</v>
      </c>
      <c r="E893" s="54">
        <f t="shared" si="495"/>
        <v>39420.00000000001</v>
      </c>
      <c r="F893" s="54">
        <f t="shared" si="495"/>
        <v>42600.00000000001</v>
      </c>
      <c r="G893" s="54">
        <f t="shared" si="495"/>
        <v>45780.00000000001</v>
      </c>
      <c r="H893" s="54">
        <f t="shared" si="495"/>
        <v>48900.00000000001</v>
      </c>
      <c r="I893" s="24">
        <f t="shared" si="495"/>
        <v>52080.00000000001</v>
      </c>
      <c r="J893" s="47"/>
      <c r="K893" s="47"/>
      <c r="L893" s="42"/>
      <c r="M893" s="42"/>
    </row>
    <row r="894" spans="1:13" ht="15">
      <c r="A894" s="51">
        <v>0.5</v>
      </c>
      <c r="B894" s="185">
        <v>23000</v>
      </c>
      <c r="C894" s="185">
        <v>26300</v>
      </c>
      <c r="D894" s="185">
        <v>29600</v>
      </c>
      <c r="E894" s="185">
        <v>32850</v>
      </c>
      <c r="F894" s="185">
        <v>35500</v>
      </c>
      <c r="G894" s="185">
        <v>38150</v>
      </c>
      <c r="H894" s="185">
        <v>40750</v>
      </c>
      <c r="I894" s="185">
        <v>43400</v>
      </c>
      <c r="J894" s="47"/>
      <c r="K894" s="47"/>
      <c r="L894" s="42"/>
      <c r="M894" s="42"/>
    </row>
    <row r="895" spans="1:13" ht="15">
      <c r="A895" s="51">
        <v>0.4</v>
      </c>
      <c r="B895" s="54">
        <f aca="true" t="shared" si="496" ref="B895:I895">B894*0.8</f>
        <v>18400</v>
      </c>
      <c r="C895" s="54">
        <f t="shared" si="496"/>
        <v>21040</v>
      </c>
      <c r="D895" s="54">
        <f t="shared" si="496"/>
        <v>23680</v>
      </c>
      <c r="E895" s="54">
        <f t="shared" si="496"/>
        <v>26280</v>
      </c>
      <c r="F895" s="54">
        <f t="shared" si="496"/>
        <v>28400</v>
      </c>
      <c r="G895" s="54">
        <f t="shared" si="496"/>
        <v>30520</v>
      </c>
      <c r="H895" s="54">
        <f t="shared" si="496"/>
        <v>32600</v>
      </c>
      <c r="I895" s="24">
        <f t="shared" si="496"/>
        <v>34720</v>
      </c>
      <c r="J895" s="47"/>
      <c r="K895" s="47"/>
      <c r="L895" s="42"/>
      <c r="M895" s="42"/>
    </row>
    <row r="896" spans="1:13" ht="15">
      <c r="A896" s="51">
        <v>0.3</v>
      </c>
      <c r="B896" s="54">
        <f>B894*0.6</f>
        <v>13800</v>
      </c>
      <c r="C896" s="54">
        <f aca="true" t="shared" si="497" ref="C896:I896">C894*0.6</f>
        <v>15780</v>
      </c>
      <c r="D896" s="54">
        <f t="shared" si="497"/>
        <v>17760</v>
      </c>
      <c r="E896" s="54">
        <f t="shared" si="497"/>
        <v>19710</v>
      </c>
      <c r="F896" s="54">
        <f t="shared" si="497"/>
        <v>21300</v>
      </c>
      <c r="G896" s="54">
        <f t="shared" si="497"/>
        <v>22890</v>
      </c>
      <c r="H896" s="54">
        <f t="shared" si="497"/>
        <v>24450</v>
      </c>
      <c r="I896" s="24">
        <f t="shared" si="497"/>
        <v>26040</v>
      </c>
      <c r="J896" s="47"/>
      <c r="K896" s="47"/>
      <c r="L896" s="42"/>
      <c r="M896" s="42"/>
    </row>
    <row r="897" spans="1:13" ht="15">
      <c r="A897" s="51">
        <v>0.2</v>
      </c>
      <c r="B897" s="54">
        <f aca="true" t="shared" si="498" ref="B897:I897">B894*0.4</f>
        <v>9200</v>
      </c>
      <c r="C897" s="54">
        <f t="shared" si="498"/>
        <v>10520</v>
      </c>
      <c r="D897" s="54">
        <f t="shared" si="498"/>
        <v>11840</v>
      </c>
      <c r="E897" s="54">
        <f t="shared" si="498"/>
        <v>13140</v>
      </c>
      <c r="F897" s="54">
        <f t="shared" si="498"/>
        <v>14200</v>
      </c>
      <c r="G897" s="54">
        <f t="shared" si="498"/>
        <v>15260</v>
      </c>
      <c r="H897" s="54">
        <f t="shared" si="498"/>
        <v>16300</v>
      </c>
      <c r="I897" s="24">
        <f t="shared" si="498"/>
        <v>17360</v>
      </c>
      <c r="J897" s="47"/>
      <c r="K897" s="47"/>
      <c r="L897" s="42"/>
      <c r="M897" s="42"/>
    </row>
    <row r="898" spans="1:13" ht="15">
      <c r="A898" s="51">
        <v>0.1</v>
      </c>
      <c r="B898" s="54">
        <f aca="true" t="shared" si="499" ref="B898:I898">B894*0.2</f>
        <v>4600</v>
      </c>
      <c r="C898" s="54">
        <f t="shared" si="499"/>
        <v>5260</v>
      </c>
      <c r="D898" s="54">
        <f t="shared" si="499"/>
        <v>5920</v>
      </c>
      <c r="E898" s="54">
        <f t="shared" si="499"/>
        <v>6570</v>
      </c>
      <c r="F898" s="54">
        <f t="shared" si="499"/>
        <v>7100</v>
      </c>
      <c r="G898" s="54">
        <f t="shared" si="499"/>
        <v>7630</v>
      </c>
      <c r="H898" s="54">
        <f t="shared" si="499"/>
        <v>8150</v>
      </c>
      <c r="I898" s="24">
        <f t="shared" si="499"/>
        <v>8680</v>
      </c>
      <c r="J898" s="47"/>
      <c r="K898" s="47"/>
      <c r="L898" s="42"/>
      <c r="M898" s="42"/>
    </row>
    <row r="899" spans="1:13" ht="15">
      <c r="A899" s="44"/>
      <c r="B899" s="50"/>
      <c r="C899" s="50"/>
      <c r="D899" s="50"/>
      <c r="E899" s="50"/>
      <c r="F899" s="50"/>
      <c r="G899" s="50"/>
      <c r="H899" s="50"/>
      <c r="I899" s="50"/>
      <c r="J899" s="44"/>
      <c r="K899" s="44"/>
      <c r="L899" s="42"/>
      <c r="M899" s="42"/>
    </row>
    <row r="900" spans="1:11" ht="15.75">
      <c r="A900" s="6" t="s">
        <v>196</v>
      </c>
      <c r="B900" s="20"/>
      <c r="C900" s="20"/>
      <c r="D900" s="20"/>
      <c r="E900" s="20"/>
      <c r="F900" s="20"/>
      <c r="G900" s="20"/>
      <c r="H900" s="20"/>
      <c r="I900" s="20"/>
      <c r="J900" s="41"/>
      <c r="K900" s="41"/>
    </row>
    <row r="901" spans="1:13" ht="15">
      <c r="A901" s="42" t="s">
        <v>230</v>
      </c>
      <c r="B901" s="50"/>
      <c r="C901" s="50"/>
      <c r="D901" s="50"/>
      <c r="E901" s="50"/>
      <c r="F901" s="50"/>
      <c r="G901" s="50"/>
      <c r="H901" s="50"/>
      <c r="I901" s="50"/>
      <c r="J901" s="44"/>
      <c r="K901" s="44"/>
      <c r="L901" s="42"/>
      <c r="M901" s="42"/>
    </row>
    <row r="902" spans="1:13" ht="15">
      <c r="A902" s="48" t="s">
        <v>70</v>
      </c>
      <c r="B902" s="24">
        <f>(B905*2.4)</f>
        <v>48240</v>
      </c>
      <c r="C902" s="24">
        <f aca="true" t="shared" si="500" ref="C902:I902">(C905*2.4)</f>
        <v>55200</v>
      </c>
      <c r="D902" s="24">
        <f t="shared" si="500"/>
        <v>62040</v>
      </c>
      <c r="E902" s="24">
        <f t="shared" si="500"/>
        <v>68880</v>
      </c>
      <c r="F902" s="24">
        <f t="shared" si="500"/>
        <v>74400</v>
      </c>
      <c r="G902" s="24">
        <f t="shared" si="500"/>
        <v>79920</v>
      </c>
      <c r="H902" s="24">
        <f t="shared" si="500"/>
        <v>85440</v>
      </c>
      <c r="I902" s="24">
        <f t="shared" si="500"/>
        <v>90960</v>
      </c>
      <c r="J902" s="47"/>
      <c r="K902" s="47"/>
      <c r="L902" s="42"/>
      <c r="M902" s="42"/>
    </row>
    <row r="903" spans="1:13" ht="15">
      <c r="A903" s="49">
        <v>0.8</v>
      </c>
      <c r="B903" s="185">
        <v>32150</v>
      </c>
      <c r="C903" s="185">
        <v>36750</v>
      </c>
      <c r="D903" s="185">
        <v>41350</v>
      </c>
      <c r="E903" s="185">
        <v>45900</v>
      </c>
      <c r="F903" s="185">
        <v>49600</v>
      </c>
      <c r="G903" s="185">
        <v>53250</v>
      </c>
      <c r="H903" s="185">
        <v>56950</v>
      </c>
      <c r="I903" s="185">
        <v>60600</v>
      </c>
      <c r="J903" s="50"/>
      <c r="K903" s="50"/>
      <c r="L903" s="42"/>
      <c r="M903" s="42"/>
    </row>
    <row r="904" spans="1:13" ht="15">
      <c r="A904" s="51">
        <v>0.6</v>
      </c>
      <c r="B904" s="24">
        <f aca="true" t="shared" si="501" ref="B904:I904">B905*1.2</f>
        <v>24120.000000000004</v>
      </c>
      <c r="C904" s="24">
        <f t="shared" si="501"/>
        <v>27600.000000000004</v>
      </c>
      <c r="D904" s="24">
        <f t="shared" si="501"/>
        <v>31020.000000000004</v>
      </c>
      <c r="E904" s="24">
        <f t="shared" si="501"/>
        <v>34440.00000000001</v>
      </c>
      <c r="F904" s="24">
        <f t="shared" si="501"/>
        <v>37200.00000000001</v>
      </c>
      <c r="G904" s="24">
        <f t="shared" si="501"/>
        <v>39960.00000000001</v>
      </c>
      <c r="H904" s="24">
        <f t="shared" si="501"/>
        <v>42720.00000000001</v>
      </c>
      <c r="I904" s="24">
        <f t="shared" si="501"/>
        <v>45480.00000000001</v>
      </c>
      <c r="J904" s="47"/>
      <c r="K904" s="47"/>
      <c r="L904" s="42"/>
      <c r="M904" s="42"/>
    </row>
    <row r="905" spans="1:13" ht="15">
      <c r="A905" s="51">
        <v>0.5</v>
      </c>
      <c r="B905" s="185">
        <v>20100</v>
      </c>
      <c r="C905" s="185">
        <v>23000</v>
      </c>
      <c r="D905" s="185">
        <v>25850</v>
      </c>
      <c r="E905" s="185">
        <v>28700</v>
      </c>
      <c r="F905" s="185">
        <v>31000</v>
      </c>
      <c r="G905" s="185">
        <v>33300</v>
      </c>
      <c r="H905" s="185">
        <v>35600</v>
      </c>
      <c r="I905" s="185">
        <v>37900</v>
      </c>
      <c r="J905" s="50"/>
      <c r="K905" s="50"/>
      <c r="L905" s="42"/>
      <c r="M905" s="42"/>
    </row>
    <row r="906" spans="1:13" ht="15">
      <c r="A906" s="51">
        <v>0.4</v>
      </c>
      <c r="B906" s="24">
        <f aca="true" t="shared" si="502" ref="B906:I906">B905*0.8</f>
        <v>16080</v>
      </c>
      <c r="C906" s="24">
        <f t="shared" si="502"/>
        <v>18400</v>
      </c>
      <c r="D906" s="24">
        <f t="shared" si="502"/>
        <v>20680</v>
      </c>
      <c r="E906" s="24">
        <f t="shared" si="502"/>
        <v>22960</v>
      </c>
      <c r="F906" s="24">
        <f t="shared" si="502"/>
        <v>24800</v>
      </c>
      <c r="G906" s="24">
        <f t="shared" si="502"/>
        <v>26640</v>
      </c>
      <c r="H906" s="24">
        <f t="shared" si="502"/>
        <v>28480</v>
      </c>
      <c r="I906" s="24">
        <f t="shared" si="502"/>
        <v>30320</v>
      </c>
      <c r="J906" s="47"/>
      <c r="K906" s="47"/>
      <c r="L906" s="42"/>
      <c r="M906" s="42"/>
    </row>
    <row r="907" spans="1:13" ht="15">
      <c r="A907" s="51">
        <v>0.3</v>
      </c>
      <c r="B907" s="24">
        <f>B905*0.6</f>
        <v>12060</v>
      </c>
      <c r="C907" s="24">
        <f aca="true" t="shared" si="503" ref="C907:I907">C905*0.6</f>
        <v>13800</v>
      </c>
      <c r="D907" s="24">
        <f t="shared" si="503"/>
        <v>15510</v>
      </c>
      <c r="E907" s="24">
        <f t="shared" si="503"/>
        <v>17220</v>
      </c>
      <c r="F907" s="24">
        <f t="shared" si="503"/>
        <v>18600</v>
      </c>
      <c r="G907" s="24">
        <f t="shared" si="503"/>
        <v>19980</v>
      </c>
      <c r="H907" s="24">
        <f t="shared" si="503"/>
        <v>21360</v>
      </c>
      <c r="I907" s="24">
        <f t="shared" si="503"/>
        <v>22740</v>
      </c>
      <c r="J907" s="47"/>
      <c r="K907" s="47"/>
      <c r="L907" s="42"/>
      <c r="M907" s="42"/>
    </row>
    <row r="908" spans="1:13" ht="15">
      <c r="A908" s="51">
        <v>0.2</v>
      </c>
      <c r="B908" s="24">
        <f aca="true" t="shared" si="504" ref="B908:I908">B905*0.4</f>
        <v>8040</v>
      </c>
      <c r="C908" s="24">
        <f t="shared" si="504"/>
        <v>9200</v>
      </c>
      <c r="D908" s="24">
        <f t="shared" si="504"/>
        <v>10340</v>
      </c>
      <c r="E908" s="24">
        <f t="shared" si="504"/>
        <v>11480</v>
      </c>
      <c r="F908" s="24">
        <f t="shared" si="504"/>
        <v>12400</v>
      </c>
      <c r="G908" s="24">
        <f t="shared" si="504"/>
        <v>13320</v>
      </c>
      <c r="H908" s="24">
        <f t="shared" si="504"/>
        <v>14240</v>
      </c>
      <c r="I908" s="24">
        <f t="shared" si="504"/>
        <v>15160</v>
      </c>
      <c r="J908" s="47"/>
      <c r="K908" s="47"/>
      <c r="L908" s="42"/>
      <c r="M908" s="42"/>
    </row>
    <row r="909" spans="1:13" ht="15">
      <c r="A909" s="51">
        <v>0.1</v>
      </c>
      <c r="B909" s="24">
        <f aca="true" t="shared" si="505" ref="B909:I909">B905*0.2</f>
        <v>4020</v>
      </c>
      <c r="C909" s="24">
        <f t="shared" si="505"/>
        <v>4600</v>
      </c>
      <c r="D909" s="24">
        <f t="shared" si="505"/>
        <v>5170</v>
      </c>
      <c r="E909" s="24">
        <f t="shared" si="505"/>
        <v>5740</v>
      </c>
      <c r="F909" s="24">
        <f t="shared" si="505"/>
        <v>6200</v>
      </c>
      <c r="G909" s="24">
        <f t="shared" si="505"/>
        <v>6660</v>
      </c>
      <c r="H909" s="24">
        <f t="shared" si="505"/>
        <v>7120</v>
      </c>
      <c r="I909" s="24">
        <f t="shared" si="505"/>
        <v>7580</v>
      </c>
      <c r="J909" s="47"/>
      <c r="K909" s="47"/>
      <c r="L909" s="42"/>
      <c r="M909" s="42"/>
    </row>
    <row r="910" spans="1:11" ht="15">
      <c r="A910" s="51"/>
      <c r="B910" s="24"/>
      <c r="C910" s="24"/>
      <c r="D910" s="24"/>
      <c r="E910" s="24"/>
      <c r="F910" s="24"/>
      <c r="G910" s="24"/>
      <c r="H910" s="24"/>
      <c r="I910" s="24"/>
      <c r="J910" s="41"/>
      <c r="K910" s="41"/>
    </row>
    <row r="911" spans="1:11" ht="15.75">
      <c r="A911" s="8" t="s">
        <v>51</v>
      </c>
      <c r="B911" s="24"/>
      <c r="C911" s="24"/>
      <c r="D911" s="24"/>
      <c r="E911" s="24"/>
      <c r="F911" s="24"/>
      <c r="G911" s="24"/>
      <c r="H911" s="24"/>
      <c r="I911" s="24"/>
      <c r="J911" s="41"/>
      <c r="K911" s="41"/>
    </row>
    <row r="912" spans="1:13" ht="15">
      <c r="A912" s="42" t="s">
        <v>230</v>
      </c>
      <c r="B912" s="50"/>
      <c r="C912" s="50"/>
      <c r="D912" s="50"/>
      <c r="E912" s="50"/>
      <c r="F912" s="50"/>
      <c r="G912" s="50"/>
      <c r="H912" s="50"/>
      <c r="I912" s="50"/>
      <c r="J912" s="44"/>
      <c r="K912" s="44"/>
      <c r="L912" s="42"/>
      <c r="M912" s="42"/>
    </row>
    <row r="913" spans="1:11" ht="15">
      <c r="A913" s="51" t="s">
        <v>70</v>
      </c>
      <c r="B913" s="24">
        <f>(B916*2.4)</f>
        <v>54600</v>
      </c>
      <c r="C913" s="24">
        <f aca="true" t="shared" si="506" ref="C913:I913">(C916*2.4)</f>
        <v>62400</v>
      </c>
      <c r="D913" s="24">
        <f t="shared" si="506"/>
        <v>70200</v>
      </c>
      <c r="E913" s="24">
        <f t="shared" si="506"/>
        <v>77880</v>
      </c>
      <c r="F913" s="24">
        <f t="shared" si="506"/>
        <v>84120</v>
      </c>
      <c r="G913" s="24">
        <f t="shared" si="506"/>
        <v>90360</v>
      </c>
      <c r="H913" s="24">
        <f t="shared" si="506"/>
        <v>96600</v>
      </c>
      <c r="I913" s="24">
        <f t="shared" si="506"/>
        <v>102840</v>
      </c>
      <c r="J913" s="41"/>
      <c r="K913" s="41"/>
    </row>
    <row r="914" spans="1:11" ht="15">
      <c r="A914" s="49">
        <v>0.8</v>
      </c>
      <c r="B914" s="185">
        <v>36350</v>
      </c>
      <c r="C914" s="185">
        <v>41550</v>
      </c>
      <c r="D914" s="185">
        <v>46750</v>
      </c>
      <c r="E914" s="185">
        <v>51900</v>
      </c>
      <c r="F914" s="185">
        <v>56100</v>
      </c>
      <c r="G914" s="185">
        <v>60250</v>
      </c>
      <c r="H914" s="185">
        <v>64400</v>
      </c>
      <c r="I914" s="185">
        <v>68550</v>
      </c>
      <c r="J914" s="50"/>
      <c r="K914" s="50"/>
    </row>
    <row r="915" spans="1:11" ht="15">
      <c r="A915" s="23">
        <v>0.6</v>
      </c>
      <c r="B915" s="24">
        <f aca="true" t="shared" si="507" ref="B915:I915">B916*1.2</f>
        <v>27300.000000000004</v>
      </c>
      <c r="C915" s="24">
        <f t="shared" si="507"/>
        <v>31200.000000000004</v>
      </c>
      <c r="D915" s="24">
        <f t="shared" si="507"/>
        <v>35100.00000000001</v>
      </c>
      <c r="E915" s="24">
        <f t="shared" si="507"/>
        <v>38940.00000000001</v>
      </c>
      <c r="F915" s="24">
        <f t="shared" si="507"/>
        <v>42060.00000000001</v>
      </c>
      <c r="G915" s="24">
        <f t="shared" si="507"/>
        <v>45180.00000000001</v>
      </c>
      <c r="H915" s="24">
        <f t="shared" si="507"/>
        <v>48300.00000000001</v>
      </c>
      <c r="I915" s="24">
        <f t="shared" si="507"/>
        <v>51420.00000000001</v>
      </c>
      <c r="J915" s="41"/>
      <c r="K915" s="41"/>
    </row>
    <row r="916" spans="1:11" ht="15">
      <c r="A916" s="51">
        <v>0.5</v>
      </c>
      <c r="B916" s="185">
        <v>22750</v>
      </c>
      <c r="C916" s="185">
        <v>26000</v>
      </c>
      <c r="D916" s="185">
        <v>29250</v>
      </c>
      <c r="E916" s="185">
        <v>32450</v>
      </c>
      <c r="F916" s="185">
        <v>35050</v>
      </c>
      <c r="G916" s="185">
        <v>37650</v>
      </c>
      <c r="H916" s="185">
        <v>40250</v>
      </c>
      <c r="I916" s="185">
        <v>42850</v>
      </c>
      <c r="J916" s="50"/>
      <c r="K916" s="50"/>
    </row>
    <row r="917" spans="1:11" ht="15">
      <c r="A917" s="49">
        <v>0.4</v>
      </c>
      <c r="B917" s="24">
        <f aca="true" t="shared" si="508" ref="B917:I917">B916*0.8</f>
        <v>18200</v>
      </c>
      <c r="C917" s="24">
        <f t="shared" si="508"/>
        <v>20800</v>
      </c>
      <c r="D917" s="24">
        <f t="shared" si="508"/>
        <v>23400</v>
      </c>
      <c r="E917" s="24">
        <f t="shared" si="508"/>
        <v>25960</v>
      </c>
      <c r="F917" s="24">
        <f t="shared" si="508"/>
        <v>28040</v>
      </c>
      <c r="G917" s="24">
        <f t="shared" si="508"/>
        <v>30120</v>
      </c>
      <c r="H917" s="24">
        <f t="shared" si="508"/>
        <v>32200</v>
      </c>
      <c r="I917" s="24">
        <f t="shared" si="508"/>
        <v>34280</v>
      </c>
      <c r="J917" s="50"/>
      <c r="K917" s="50"/>
    </row>
    <row r="918" spans="1:11" ht="15">
      <c r="A918" s="51">
        <v>0.3</v>
      </c>
      <c r="B918" s="24">
        <f>B916*0.6</f>
        <v>13650</v>
      </c>
      <c r="C918" s="24">
        <f aca="true" t="shared" si="509" ref="C918:I918">C916*0.6</f>
        <v>15600</v>
      </c>
      <c r="D918" s="24">
        <f t="shared" si="509"/>
        <v>17550</v>
      </c>
      <c r="E918" s="24">
        <f t="shared" si="509"/>
        <v>19470</v>
      </c>
      <c r="F918" s="24">
        <f t="shared" si="509"/>
        <v>21030</v>
      </c>
      <c r="G918" s="24">
        <f t="shared" si="509"/>
        <v>22590</v>
      </c>
      <c r="H918" s="24">
        <f t="shared" si="509"/>
        <v>24150</v>
      </c>
      <c r="I918" s="24">
        <f t="shared" si="509"/>
        <v>25710</v>
      </c>
      <c r="J918" s="47"/>
      <c r="K918" s="47"/>
    </row>
    <row r="919" spans="1:11" ht="15">
      <c r="A919" s="51">
        <v>0.2</v>
      </c>
      <c r="B919" s="24">
        <f aca="true" t="shared" si="510" ref="B919:I919">B916*0.4</f>
        <v>9100</v>
      </c>
      <c r="C919" s="24">
        <f t="shared" si="510"/>
        <v>10400</v>
      </c>
      <c r="D919" s="24">
        <f t="shared" si="510"/>
        <v>11700</v>
      </c>
      <c r="E919" s="24">
        <f t="shared" si="510"/>
        <v>12980</v>
      </c>
      <c r="F919" s="24">
        <f t="shared" si="510"/>
        <v>14020</v>
      </c>
      <c r="G919" s="24">
        <f t="shared" si="510"/>
        <v>15060</v>
      </c>
      <c r="H919" s="24">
        <f t="shared" si="510"/>
        <v>16100</v>
      </c>
      <c r="I919" s="24">
        <f t="shared" si="510"/>
        <v>17140</v>
      </c>
      <c r="J919" s="50"/>
      <c r="K919" s="50"/>
    </row>
    <row r="920" spans="1:11" ht="15">
      <c r="A920" s="51">
        <v>0.1</v>
      </c>
      <c r="B920" s="24">
        <f aca="true" t="shared" si="511" ref="B920:I920">B916*0.2</f>
        <v>4550</v>
      </c>
      <c r="C920" s="24">
        <f t="shared" si="511"/>
        <v>5200</v>
      </c>
      <c r="D920" s="24">
        <f t="shared" si="511"/>
        <v>5850</v>
      </c>
      <c r="E920" s="24">
        <f t="shared" si="511"/>
        <v>6490</v>
      </c>
      <c r="F920" s="24">
        <f t="shared" si="511"/>
        <v>7010</v>
      </c>
      <c r="G920" s="24">
        <f t="shared" si="511"/>
        <v>7530</v>
      </c>
      <c r="H920" s="24">
        <f t="shared" si="511"/>
        <v>8050</v>
      </c>
      <c r="I920" s="24">
        <f t="shared" si="511"/>
        <v>8570</v>
      </c>
      <c r="J920" s="47"/>
      <c r="K920" s="47"/>
    </row>
    <row r="921" spans="1:11" ht="15">
      <c r="A921" s="51"/>
      <c r="B921" s="24"/>
      <c r="C921" s="24"/>
      <c r="D921" s="24"/>
      <c r="E921" s="24"/>
      <c r="F921" s="24"/>
      <c r="G921" s="24"/>
      <c r="H921" s="24"/>
      <c r="I921" s="24"/>
      <c r="J921" s="50"/>
      <c r="K921" s="50"/>
    </row>
    <row r="922" spans="1:13" ht="15.75">
      <c r="A922" s="57" t="s">
        <v>229</v>
      </c>
      <c r="B922" s="153" t="s">
        <v>394</v>
      </c>
      <c r="C922" s="54"/>
      <c r="D922" s="54"/>
      <c r="E922" s="54"/>
      <c r="F922" s="54"/>
      <c r="G922" s="54"/>
      <c r="H922" s="54"/>
      <c r="I922" s="24"/>
      <c r="J922" s="47"/>
      <c r="K922" s="47"/>
      <c r="L922" s="42"/>
      <c r="M922" s="42"/>
    </row>
    <row r="923" spans="1:13" ht="15">
      <c r="A923" s="51">
        <v>0.6</v>
      </c>
      <c r="B923" s="54">
        <f aca="true" t="shared" si="512" ref="B923:I923">B924*1.2</f>
        <v>0</v>
      </c>
      <c r="C923" s="54">
        <f>C924*1.2</f>
        <v>0</v>
      </c>
      <c r="D923" s="54">
        <f t="shared" si="512"/>
        <v>0</v>
      </c>
      <c r="E923" s="54">
        <f t="shared" si="512"/>
        <v>0</v>
      </c>
      <c r="F923" s="54">
        <f t="shared" si="512"/>
        <v>0</v>
      </c>
      <c r="G923" s="54">
        <f t="shared" si="512"/>
        <v>0</v>
      </c>
      <c r="H923" s="54">
        <f t="shared" si="512"/>
        <v>0</v>
      </c>
      <c r="I923" s="24">
        <f t="shared" si="512"/>
        <v>0</v>
      </c>
      <c r="J923" s="47"/>
      <c r="K923" s="47"/>
      <c r="L923" s="42"/>
      <c r="M923" s="42"/>
    </row>
    <row r="924" spans="1:13" ht="15">
      <c r="A924" s="51">
        <v>0.5</v>
      </c>
      <c r="B924" s="132">
        <v>0</v>
      </c>
      <c r="C924" s="132">
        <v>0</v>
      </c>
      <c r="D924" s="132">
        <v>0</v>
      </c>
      <c r="E924" s="132">
        <v>0</v>
      </c>
      <c r="F924" s="132">
        <v>0</v>
      </c>
      <c r="G924" s="132">
        <v>0</v>
      </c>
      <c r="H924" s="132">
        <v>0</v>
      </c>
      <c r="I924" s="132">
        <v>0</v>
      </c>
      <c r="J924" s="47"/>
      <c r="K924" s="47"/>
      <c r="L924" s="42"/>
      <c r="M924" s="42"/>
    </row>
    <row r="925" spans="1:13" ht="15">
      <c r="A925" s="51">
        <v>0.4</v>
      </c>
      <c r="B925" s="54">
        <f aca="true" t="shared" si="513" ref="B925:I925">B924*0.8</f>
        <v>0</v>
      </c>
      <c r="C925" s="54">
        <f t="shared" si="513"/>
        <v>0</v>
      </c>
      <c r="D925" s="54">
        <f t="shared" si="513"/>
        <v>0</v>
      </c>
      <c r="E925" s="54">
        <f t="shared" si="513"/>
        <v>0</v>
      </c>
      <c r="F925" s="54">
        <f t="shared" si="513"/>
        <v>0</v>
      </c>
      <c r="G925" s="54">
        <f t="shared" si="513"/>
        <v>0</v>
      </c>
      <c r="H925" s="54">
        <f t="shared" si="513"/>
        <v>0</v>
      </c>
      <c r="I925" s="24">
        <f t="shared" si="513"/>
        <v>0</v>
      </c>
      <c r="J925" s="47"/>
      <c r="K925" s="47"/>
      <c r="L925" s="42"/>
      <c r="M925" s="42"/>
    </row>
    <row r="926" spans="1:13" ht="15">
      <c r="A926" s="51">
        <v>0.3</v>
      </c>
      <c r="B926" s="54">
        <f>B924*0.6</f>
        <v>0</v>
      </c>
      <c r="C926" s="54">
        <f aca="true" t="shared" si="514" ref="C926:I926">C924*0.6</f>
        <v>0</v>
      </c>
      <c r="D926" s="54">
        <f t="shared" si="514"/>
        <v>0</v>
      </c>
      <c r="E926" s="54">
        <f t="shared" si="514"/>
        <v>0</v>
      </c>
      <c r="F926" s="54">
        <f t="shared" si="514"/>
        <v>0</v>
      </c>
      <c r="G926" s="54">
        <f t="shared" si="514"/>
        <v>0</v>
      </c>
      <c r="H926" s="54">
        <f t="shared" si="514"/>
        <v>0</v>
      </c>
      <c r="I926" s="24">
        <f t="shared" si="514"/>
        <v>0</v>
      </c>
      <c r="J926" s="47"/>
      <c r="K926" s="47"/>
      <c r="L926" s="42"/>
      <c r="M926" s="42"/>
    </row>
    <row r="927" spans="1:13" ht="15">
      <c r="A927" s="51">
        <v>0.2</v>
      </c>
      <c r="B927" s="54">
        <f aca="true" t="shared" si="515" ref="B927:I927">B924*0.4</f>
        <v>0</v>
      </c>
      <c r="C927" s="54">
        <f t="shared" si="515"/>
        <v>0</v>
      </c>
      <c r="D927" s="54">
        <f t="shared" si="515"/>
        <v>0</v>
      </c>
      <c r="E927" s="54">
        <f t="shared" si="515"/>
        <v>0</v>
      </c>
      <c r="F927" s="54">
        <f t="shared" si="515"/>
        <v>0</v>
      </c>
      <c r="G927" s="54">
        <f t="shared" si="515"/>
        <v>0</v>
      </c>
      <c r="H927" s="54">
        <f t="shared" si="515"/>
        <v>0</v>
      </c>
      <c r="I927" s="24">
        <f t="shared" si="515"/>
        <v>0</v>
      </c>
      <c r="J927" s="47"/>
      <c r="K927" s="47"/>
      <c r="L927" s="42"/>
      <c r="M927" s="42"/>
    </row>
    <row r="928" spans="1:13" ht="15">
      <c r="A928" s="51">
        <v>0.1</v>
      </c>
      <c r="B928" s="54">
        <f aca="true" t="shared" si="516" ref="B928:I928">B924*0.2</f>
        <v>0</v>
      </c>
      <c r="C928" s="54">
        <f t="shared" si="516"/>
        <v>0</v>
      </c>
      <c r="D928" s="54">
        <f t="shared" si="516"/>
        <v>0</v>
      </c>
      <c r="E928" s="54">
        <f t="shared" si="516"/>
        <v>0</v>
      </c>
      <c r="F928" s="54">
        <f t="shared" si="516"/>
        <v>0</v>
      </c>
      <c r="G928" s="54">
        <f t="shared" si="516"/>
        <v>0</v>
      </c>
      <c r="H928" s="54">
        <f t="shared" si="516"/>
        <v>0</v>
      </c>
      <c r="I928" s="24">
        <f t="shared" si="516"/>
        <v>0</v>
      </c>
      <c r="J928" s="47"/>
      <c r="K928" s="47"/>
      <c r="L928" s="42"/>
      <c r="M928" s="42"/>
    </row>
    <row r="929" spans="1:11" ht="15">
      <c r="A929" s="51"/>
      <c r="B929" s="24"/>
      <c r="C929" s="24"/>
      <c r="D929" s="24"/>
      <c r="E929" s="24"/>
      <c r="F929" s="24"/>
      <c r="G929" s="24"/>
      <c r="H929" s="24"/>
      <c r="I929" s="24"/>
      <c r="J929" s="47"/>
      <c r="K929" s="47"/>
    </row>
    <row r="930" spans="1:11" ht="15.75">
      <c r="A930" s="8" t="s">
        <v>52</v>
      </c>
      <c r="B930" s="24"/>
      <c r="C930" s="24"/>
      <c r="D930" s="24"/>
      <c r="E930" s="24"/>
      <c r="F930" s="24"/>
      <c r="G930" s="24"/>
      <c r="H930" s="24"/>
      <c r="I930" s="24"/>
      <c r="J930" s="47"/>
      <c r="K930" s="47"/>
    </row>
    <row r="931" spans="1:13" ht="15">
      <c r="A931" s="42" t="s">
        <v>230</v>
      </c>
      <c r="B931" s="50"/>
      <c r="C931" s="50"/>
      <c r="D931" s="50"/>
      <c r="E931" s="50"/>
      <c r="F931" s="50"/>
      <c r="G931" s="50"/>
      <c r="H931" s="50"/>
      <c r="I931" s="50"/>
      <c r="J931" s="44"/>
      <c r="K931" s="44"/>
      <c r="L931" s="42"/>
      <c r="M931" s="42"/>
    </row>
    <row r="932" spans="1:11" ht="15">
      <c r="A932" s="51" t="s">
        <v>70</v>
      </c>
      <c r="B932" s="24">
        <f>(B935*2.4)</f>
        <v>54120</v>
      </c>
      <c r="C932" s="24">
        <f aca="true" t="shared" si="517" ref="C932:I932">(C935*2.4)</f>
        <v>61800</v>
      </c>
      <c r="D932" s="24">
        <f t="shared" si="517"/>
        <v>69480</v>
      </c>
      <c r="E932" s="24">
        <f t="shared" si="517"/>
        <v>77160</v>
      </c>
      <c r="F932" s="24">
        <f t="shared" si="517"/>
        <v>83400</v>
      </c>
      <c r="G932" s="24">
        <f t="shared" si="517"/>
        <v>89520</v>
      </c>
      <c r="H932" s="24">
        <f t="shared" si="517"/>
        <v>95760</v>
      </c>
      <c r="I932" s="24">
        <f t="shared" si="517"/>
        <v>101880</v>
      </c>
      <c r="J932" s="47"/>
      <c r="K932" s="47"/>
    </row>
    <row r="933" spans="1:11" ht="15">
      <c r="A933" s="49">
        <v>0.8</v>
      </c>
      <c r="B933" s="185">
        <v>36050</v>
      </c>
      <c r="C933" s="185">
        <v>41200</v>
      </c>
      <c r="D933" s="185">
        <v>46350</v>
      </c>
      <c r="E933" s="185">
        <v>51450</v>
      </c>
      <c r="F933" s="185">
        <v>55600</v>
      </c>
      <c r="G933" s="185">
        <v>59700</v>
      </c>
      <c r="H933" s="185">
        <v>63800</v>
      </c>
      <c r="I933" s="185">
        <v>67950</v>
      </c>
      <c r="J933" s="50"/>
      <c r="K933" s="50"/>
    </row>
    <row r="934" spans="1:11" ht="15">
      <c r="A934" s="51">
        <v>0.6</v>
      </c>
      <c r="B934" s="24">
        <f aca="true" t="shared" si="518" ref="B934:I934">B935*1.2</f>
        <v>27060.000000000004</v>
      </c>
      <c r="C934" s="24">
        <f t="shared" si="518"/>
        <v>30900.000000000004</v>
      </c>
      <c r="D934" s="24">
        <f t="shared" si="518"/>
        <v>34740.00000000001</v>
      </c>
      <c r="E934" s="24">
        <f t="shared" si="518"/>
        <v>38580.00000000001</v>
      </c>
      <c r="F934" s="24">
        <f t="shared" si="518"/>
        <v>41700.00000000001</v>
      </c>
      <c r="G934" s="24">
        <f t="shared" si="518"/>
        <v>44760.00000000001</v>
      </c>
      <c r="H934" s="24">
        <f t="shared" si="518"/>
        <v>47880.00000000001</v>
      </c>
      <c r="I934" s="24">
        <f t="shared" si="518"/>
        <v>50940.00000000001</v>
      </c>
      <c r="J934" s="41"/>
      <c r="K934" s="41"/>
    </row>
    <row r="935" spans="1:11" ht="15">
      <c r="A935" s="51">
        <v>0.5</v>
      </c>
      <c r="B935" s="185">
        <v>22550</v>
      </c>
      <c r="C935" s="185">
        <v>25750</v>
      </c>
      <c r="D935" s="185">
        <v>28950</v>
      </c>
      <c r="E935" s="185">
        <v>32150</v>
      </c>
      <c r="F935" s="185">
        <v>34750</v>
      </c>
      <c r="G935" s="185">
        <v>37300</v>
      </c>
      <c r="H935" s="185">
        <v>39900</v>
      </c>
      <c r="I935" s="185">
        <v>42450</v>
      </c>
      <c r="J935" s="50"/>
      <c r="K935" s="50"/>
    </row>
    <row r="936" spans="1:11" ht="15">
      <c r="A936" s="53">
        <v>0.4</v>
      </c>
      <c r="B936" s="24">
        <f aca="true" t="shared" si="519" ref="B936:I936">B935*0.8</f>
        <v>18040</v>
      </c>
      <c r="C936" s="24">
        <f t="shared" si="519"/>
        <v>20600</v>
      </c>
      <c r="D936" s="24">
        <f t="shared" si="519"/>
        <v>23160</v>
      </c>
      <c r="E936" s="24">
        <f t="shared" si="519"/>
        <v>25720</v>
      </c>
      <c r="F936" s="24">
        <f t="shared" si="519"/>
        <v>27800</v>
      </c>
      <c r="G936" s="24">
        <f t="shared" si="519"/>
        <v>29840</v>
      </c>
      <c r="H936" s="24">
        <f t="shared" si="519"/>
        <v>31920</v>
      </c>
      <c r="I936" s="24">
        <f t="shared" si="519"/>
        <v>33960</v>
      </c>
      <c r="J936" s="47"/>
      <c r="K936" s="47"/>
    </row>
    <row r="937" spans="1:11" ht="15">
      <c r="A937" s="49">
        <v>0.3</v>
      </c>
      <c r="B937" s="24">
        <f>B935*0.6</f>
        <v>13530</v>
      </c>
      <c r="C937" s="24">
        <f aca="true" t="shared" si="520" ref="C937:I937">C935*0.6</f>
        <v>15450</v>
      </c>
      <c r="D937" s="24">
        <f t="shared" si="520"/>
        <v>17370</v>
      </c>
      <c r="E937" s="24">
        <f t="shared" si="520"/>
        <v>19290</v>
      </c>
      <c r="F937" s="24">
        <f t="shared" si="520"/>
        <v>20850</v>
      </c>
      <c r="G937" s="24">
        <f t="shared" si="520"/>
        <v>22380</v>
      </c>
      <c r="H937" s="24">
        <f t="shared" si="520"/>
        <v>23940</v>
      </c>
      <c r="I937" s="24">
        <f t="shared" si="520"/>
        <v>25470</v>
      </c>
      <c r="J937" s="50"/>
      <c r="K937" s="50"/>
    </row>
    <row r="938" spans="1:11" ht="15">
      <c r="A938" s="51">
        <v>0.2</v>
      </c>
      <c r="B938" s="24">
        <f aca="true" t="shared" si="521" ref="B938:I938">B935*0.4</f>
        <v>9020</v>
      </c>
      <c r="C938" s="24">
        <f t="shared" si="521"/>
        <v>10300</v>
      </c>
      <c r="D938" s="24">
        <f t="shared" si="521"/>
        <v>11580</v>
      </c>
      <c r="E938" s="24">
        <f t="shared" si="521"/>
        <v>12860</v>
      </c>
      <c r="F938" s="24">
        <f t="shared" si="521"/>
        <v>13900</v>
      </c>
      <c r="G938" s="24">
        <f t="shared" si="521"/>
        <v>14920</v>
      </c>
      <c r="H938" s="24">
        <f t="shared" si="521"/>
        <v>15960</v>
      </c>
      <c r="I938" s="24">
        <f t="shared" si="521"/>
        <v>16980</v>
      </c>
      <c r="J938" s="47"/>
      <c r="K938" s="47"/>
    </row>
    <row r="939" spans="1:11" ht="15">
      <c r="A939" s="51">
        <v>0.1</v>
      </c>
      <c r="B939" s="24">
        <f aca="true" t="shared" si="522" ref="B939:I939">B935*0.2</f>
        <v>4510</v>
      </c>
      <c r="C939" s="24">
        <f t="shared" si="522"/>
        <v>5150</v>
      </c>
      <c r="D939" s="24">
        <f t="shared" si="522"/>
        <v>5790</v>
      </c>
      <c r="E939" s="24">
        <f t="shared" si="522"/>
        <v>6430</v>
      </c>
      <c r="F939" s="24">
        <f t="shared" si="522"/>
        <v>6950</v>
      </c>
      <c r="G939" s="24">
        <f t="shared" si="522"/>
        <v>7460</v>
      </c>
      <c r="H939" s="24">
        <f t="shared" si="522"/>
        <v>7980</v>
      </c>
      <c r="I939" s="24">
        <f t="shared" si="522"/>
        <v>8490</v>
      </c>
      <c r="J939" s="50"/>
      <c r="K939" s="50"/>
    </row>
    <row r="940" spans="1:11" ht="15">
      <c r="A940" s="51"/>
      <c r="B940" s="24"/>
      <c r="C940" s="24"/>
      <c r="D940" s="24"/>
      <c r="E940" s="24"/>
      <c r="F940" s="24"/>
      <c r="G940" s="24"/>
      <c r="H940" s="24"/>
      <c r="I940" s="24"/>
      <c r="J940" s="50"/>
      <c r="K940" s="50"/>
    </row>
    <row r="941" spans="1:13" ht="15">
      <c r="A941" s="57" t="s">
        <v>229</v>
      </c>
      <c r="B941" s="54"/>
      <c r="C941" s="54"/>
      <c r="D941" s="54"/>
      <c r="E941" s="54"/>
      <c r="F941" s="54"/>
      <c r="G941" s="54"/>
      <c r="H941" s="54"/>
      <c r="I941" s="24"/>
      <c r="J941" s="47"/>
      <c r="K941" s="47"/>
      <c r="L941" s="42"/>
      <c r="M941" s="42"/>
    </row>
    <row r="942" spans="1:13" ht="15">
      <c r="A942" s="51">
        <v>0.6</v>
      </c>
      <c r="B942" s="54">
        <f aca="true" t="shared" si="523" ref="B942:I942">B943*1.2</f>
        <v>27300.000000000004</v>
      </c>
      <c r="C942" s="54">
        <f>C943*1.2</f>
        <v>31200</v>
      </c>
      <c r="D942" s="54">
        <f t="shared" si="523"/>
        <v>35100.00000000001</v>
      </c>
      <c r="E942" s="54">
        <f t="shared" si="523"/>
        <v>39000.00000000001</v>
      </c>
      <c r="F942" s="54">
        <f t="shared" si="523"/>
        <v>42120.00000000001</v>
      </c>
      <c r="G942" s="54">
        <f t="shared" si="523"/>
        <v>45240.00000000001</v>
      </c>
      <c r="H942" s="54">
        <f t="shared" si="523"/>
        <v>48360.00000000001</v>
      </c>
      <c r="I942" s="24">
        <f t="shared" si="523"/>
        <v>51480.00000000001</v>
      </c>
      <c r="J942" s="47"/>
      <c r="K942" s="47"/>
      <c r="L942" s="42"/>
      <c r="M942" s="42"/>
    </row>
    <row r="943" spans="1:13" ht="15">
      <c r="A943" s="51">
        <v>0.5</v>
      </c>
      <c r="B943" s="185">
        <v>22750</v>
      </c>
      <c r="C943" s="185">
        <v>26000</v>
      </c>
      <c r="D943" s="185">
        <v>29250</v>
      </c>
      <c r="E943" s="185">
        <v>32500</v>
      </c>
      <c r="F943" s="185">
        <v>35100</v>
      </c>
      <c r="G943" s="185">
        <v>37700</v>
      </c>
      <c r="H943" s="185">
        <v>40300</v>
      </c>
      <c r="I943" s="185">
        <v>42900</v>
      </c>
      <c r="J943" s="47"/>
      <c r="K943" s="47"/>
      <c r="L943" s="42"/>
      <c r="M943" s="42"/>
    </row>
    <row r="944" spans="1:13" ht="15">
      <c r="A944" s="51">
        <v>0.4</v>
      </c>
      <c r="B944" s="54">
        <f aca="true" t="shared" si="524" ref="B944:I944">B943*0.8</f>
        <v>18200</v>
      </c>
      <c r="C944" s="54">
        <f t="shared" si="524"/>
        <v>20800</v>
      </c>
      <c r="D944" s="54">
        <f t="shared" si="524"/>
        <v>23400</v>
      </c>
      <c r="E944" s="54">
        <f t="shared" si="524"/>
        <v>26000</v>
      </c>
      <c r="F944" s="54">
        <f t="shared" si="524"/>
        <v>28080</v>
      </c>
      <c r="G944" s="54">
        <f t="shared" si="524"/>
        <v>30160</v>
      </c>
      <c r="H944" s="54">
        <f t="shared" si="524"/>
        <v>32240</v>
      </c>
      <c r="I944" s="24">
        <f t="shared" si="524"/>
        <v>34320</v>
      </c>
      <c r="J944" s="47"/>
      <c r="K944" s="47"/>
      <c r="L944" s="42"/>
      <c r="M944" s="42"/>
    </row>
    <row r="945" spans="1:13" ht="15">
      <c r="A945" s="51">
        <v>0.3</v>
      </c>
      <c r="B945" s="54">
        <f>B943*0.6</f>
        <v>13650</v>
      </c>
      <c r="C945" s="54">
        <f aca="true" t="shared" si="525" ref="C945:I945">C943*0.6</f>
        <v>15600</v>
      </c>
      <c r="D945" s="54">
        <f t="shared" si="525"/>
        <v>17550</v>
      </c>
      <c r="E945" s="54">
        <f t="shared" si="525"/>
        <v>19500</v>
      </c>
      <c r="F945" s="54">
        <f t="shared" si="525"/>
        <v>21060</v>
      </c>
      <c r="G945" s="54">
        <f t="shared" si="525"/>
        <v>22620</v>
      </c>
      <c r="H945" s="54">
        <f t="shared" si="525"/>
        <v>24180</v>
      </c>
      <c r="I945" s="24">
        <f t="shared" si="525"/>
        <v>25740</v>
      </c>
      <c r="J945" s="47"/>
      <c r="K945" s="47"/>
      <c r="L945" s="42"/>
      <c r="M945" s="42"/>
    </row>
    <row r="946" spans="1:13" ht="15">
      <c r="A946" s="51">
        <v>0.2</v>
      </c>
      <c r="B946" s="54">
        <f aca="true" t="shared" si="526" ref="B946:I946">B943*0.4</f>
        <v>9100</v>
      </c>
      <c r="C946" s="54">
        <f t="shared" si="526"/>
        <v>10400</v>
      </c>
      <c r="D946" s="54">
        <f t="shared" si="526"/>
        <v>11700</v>
      </c>
      <c r="E946" s="54">
        <f t="shared" si="526"/>
        <v>13000</v>
      </c>
      <c r="F946" s="54">
        <f t="shared" si="526"/>
        <v>14040</v>
      </c>
      <c r="G946" s="54">
        <f t="shared" si="526"/>
        <v>15080</v>
      </c>
      <c r="H946" s="54">
        <f t="shared" si="526"/>
        <v>16120</v>
      </c>
      <c r="I946" s="24">
        <f t="shared" si="526"/>
        <v>17160</v>
      </c>
      <c r="J946" s="47"/>
      <c r="K946" s="47"/>
      <c r="L946" s="42"/>
      <c r="M946" s="42"/>
    </row>
    <row r="947" spans="1:13" ht="15">
      <c r="A947" s="51">
        <v>0.1</v>
      </c>
      <c r="B947" s="54">
        <f aca="true" t="shared" si="527" ref="B947:I947">B943*0.2</f>
        <v>4550</v>
      </c>
      <c r="C947" s="54">
        <f t="shared" si="527"/>
        <v>5200</v>
      </c>
      <c r="D947" s="54">
        <f t="shared" si="527"/>
        <v>5850</v>
      </c>
      <c r="E947" s="54">
        <f t="shared" si="527"/>
        <v>6500</v>
      </c>
      <c r="F947" s="54">
        <f t="shared" si="527"/>
        <v>7020</v>
      </c>
      <c r="G947" s="54">
        <f t="shared" si="527"/>
        <v>7540</v>
      </c>
      <c r="H947" s="54">
        <f t="shared" si="527"/>
        <v>8060</v>
      </c>
      <c r="I947" s="24">
        <f t="shared" si="527"/>
        <v>8580</v>
      </c>
      <c r="J947" s="47"/>
      <c r="K947" s="47"/>
      <c r="L947" s="42"/>
      <c r="M947" s="42"/>
    </row>
    <row r="948" spans="1:13" ht="15">
      <c r="A948" s="44"/>
      <c r="B948" s="50"/>
      <c r="C948" s="50"/>
      <c r="D948" s="50"/>
      <c r="E948" s="50"/>
      <c r="F948" s="50"/>
      <c r="G948" s="50"/>
      <c r="H948" s="50"/>
      <c r="I948" s="50"/>
      <c r="J948" s="44"/>
      <c r="K948" s="44"/>
      <c r="L948" s="42"/>
      <c r="M948" s="42"/>
    </row>
    <row r="949" spans="1:11" ht="15.75">
      <c r="A949" s="6" t="s">
        <v>53</v>
      </c>
      <c r="B949" s="20"/>
      <c r="C949" s="20"/>
      <c r="D949" s="20"/>
      <c r="E949" s="20"/>
      <c r="F949" s="20"/>
      <c r="G949" s="20"/>
      <c r="H949" s="20"/>
      <c r="I949" s="20"/>
      <c r="J949" s="41"/>
      <c r="K949" s="41"/>
    </row>
    <row r="950" spans="1:13" ht="15">
      <c r="A950" s="42" t="s">
        <v>230</v>
      </c>
      <c r="B950" s="50"/>
      <c r="C950" s="50"/>
      <c r="D950" s="50"/>
      <c r="E950" s="50"/>
      <c r="F950" s="50"/>
      <c r="G950" s="50"/>
      <c r="H950" s="50"/>
      <c r="I950" s="50"/>
      <c r="J950" s="44"/>
      <c r="K950" s="44"/>
      <c r="L950" s="42"/>
      <c r="M950" s="42"/>
    </row>
    <row r="951" spans="1:11" ht="15">
      <c r="A951" s="48" t="s">
        <v>70</v>
      </c>
      <c r="B951" s="24">
        <f>(B954*2.4)</f>
        <v>55080</v>
      </c>
      <c r="C951" s="24">
        <f aca="true" t="shared" si="528" ref="C951:I951">(C954*2.4)</f>
        <v>62880</v>
      </c>
      <c r="D951" s="24">
        <f t="shared" si="528"/>
        <v>70800</v>
      </c>
      <c r="E951" s="24">
        <f t="shared" si="528"/>
        <v>78600</v>
      </c>
      <c r="F951" s="24">
        <f t="shared" si="528"/>
        <v>84960</v>
      </c>
      <c r="G951" s="24">
        <f t="shared" si="528"/>
        <v>91200</v>
      </c>
      <c r="H951" s="24">
        <f t="shared" si="528"/>
        <v>97560</v>
      </c>
      <c r="I951" s="24">
        <f t="shared" si="528"/>
        <v>103800</v>
      </c>
      <c r="J951" s="47"/>
      <c r="K951" s="47"/>
    </row>
    <row r="952" spans="1:11" ht="15">
      <c r="A952" s="49">
        <v>0.8</v>
      </c>
      <c r="B952" s="185">
        <v>36700</v>
      </c>
      <c r="C952" s="185">
        <v>41950</v>
      </c>
      <c r="D952" s="185">
        <v>47200</v>
      </c>
      <c r="E952" s="185">
        <v>52400</v>
      </c>
      <c r="F952" s="185">
        <v>56600</v>
      </c>
      <c r="G952" s="185">
        <v>60800</v>
      </c>
      <c r="H952" s="185">
        <v>65000</v>
      </c>
      <c r="I952" s="185">
        <v>69200</v>
      </c>
      <c r="J952" s="50"/>
      <c r="K952" s="50"/>
    </row>
    <row r="953" spans="1:11" ht="15">
      <c r="A953" s="51">
        <v>0.6</v>
      </c>
      <c r="B953" s="24">
        <f aca="true" t="shared" si="529" ref="B953:I953">B954*1.2</f>
        <v>27540.000000000004</v>
      </c>
      <c r="C953" s="24">
        <f t="shared" si="529"/>
        <v>31440.000000000004</v>
      </c>
      <c r="D953" s="24">
        <f t="shared" si="529"/>
        <v>35400.00000000001</v>
      </c>
      <c r="E953" s="24">
        <f t="shared" si="529"/>
        <v>39300.00000000001</v>
      </c>
      <c r="F953" s="24">
        <f t="shared" si="529"/>
        <v>42480.00000000001</v>
      </c>
      <c r="G953" s="24">
        <f t="shared" si="529"/>
        <v>45600.00000000001</v>
      </c>
      <c r="H953" s="24">
        <f t="shared" si="529"/>
        <v>48780.00000000001</v>
      </c>
      <c r="I953" s="24">
        <f t="shared" si="529"/>
        <v>51900.00000000001</v>
      </c>
      <c r="J953" s="47"/>
      <c r="K953" s="47"/>
    </row>
    <row r="954" spans="1:11" ht="15">
      <c r="A954" s="51">
        <v>0.5</v>
      </c>
      <c r="B954" s="185">
        <v>22950</v>
      </c>
      <c r="C954" s="185">
        <v>26200</v>
      </c>
      <c r="D954" s="185">
        <v>29500</v>
      </c>
      <c r="E954" s="185">
        <v>32750</v>
      </c>
      <c r="F954" s="185">
        <v>35400</v>
      </c>
      <c r="G954" s="185">
        <v>38000</v>
      </c>
      <c r="H954" s="185">
        <v>40650</v>
      </c>
      <c r="I954" s="185">
        <v>43250</v>
      </c>
      <c r="J954" s="50"/>
      <c r="K954" s="50"/>
    </row>
    <row r="955" spans="1:11" ht="15">
      <c r="A955" s="51">
        <v>0.4</v>
      </c>
      <c r="B955" s="24">
        <f aca="true" t="shared" si="530" ref="B955:I955">B954*0.8</f>
        <v>18360</v>
      </c>
      <c r="C955" s="24">
        <f t="shared" si="530"/>
        <v>20960</v>
      </c>
      <c r="D955" s="24">
        <f t="shared" si="530"/>
        <v>23600</v>
      </c>
      <c r="E955" s="24">
        <f t="shared" si="530"/>
        <v>26200</v>
      </c>
      <c r="F955" s="24">
        <f t="shared" si="530"/>
        <v>28320</v>
      </c>
      <c r="G955" s="24">
        <f t="shared" si="530"/>
        <v>30400</v>
      </c>
      <c r="H955" s="24">
        <f t="shared" si="530"/>
        <v>32520</v>
      </c>
      <c r="I955" s="24">
        <f t="shared" si="530"/>
        <v>34600</v>
      </c>
      <c r="J955" s="47"/>
      <c r="K955" s="47"/>
    </row>
    <row r="956" spans="1:11" ht="15">
      <c r="A956" s="51">
        <v>0.3</v>
      </c>
      <c r="B956" s="24">
        <f>B954*0.6</f>
        <v>13770</v>
      </c>
      <c r="C956" s="24">
        <f aca="true" t="shared" si="531" ref="C956:I956">C954*0.6</f>
        <v>15720</v>
      </c>
      <c r="D956" s="24">
        <f t="shared" si="531"/>
        <v>17700</v>
      </c>
      <c r="E956" s="24">
        <f t="shared" si="531"/>
        <v>19650</v>
      </c>
      <c r="F956" s="24">
        <f t="shared" si="531"/>
        <v>21240</v>
      </c>
      <c r="G956" s="24">
        <f t="shared" si="531"/>
        <v>22800</v>
      </c>
      <c r="H956" s="24">
        <f t="shared" si="531"/>
        <v>24390</v>
      </c>
      <c r="I956" s="24">
        <f t="shared" si="531"/>
        <v>25950</v>
      </c>
      <c r="J956" s="47"/>
      <c r="K956" s="47"/>
    </row>
    <row r="957" spans="1:11" ht="15">
      <c r="A957" s="51">
        <v>0.2</v>
      </c>
      <c r="B957" s="24">
        <f aca="true" t="shared" si="532" ref="B957:I957">B954*0.4</f>
        <v>9180</v>
      </c>
      <c r="C957" s="24">
        <f t="shared" si="532"/>
        <v>10480</v>
      </c>
      <c r="D957" s="24">
        <f t="shared" si="532"/>
        <v>11800</v>
      </c>
      <c r="E957" s="24">
        <f t="shared" si="532"/>
        <v>13100</v>
      </c>
      <c r="F957" s="24">
        <f t="shared" si="532"/>
        <v>14160</v>
      </c>
      <c r="G957" s="24">
        <f t="shared" si="532"/>
        <v>15200</v>
      </c>
      <c r="H957" s="24">
        <f t="shared" si="532"/>
        <v>16260</v>
      </c>
      <c r="I957" s="24">
        <f t="shared" si="532"/>
        <v>17300</v>
      </c>
      <c r="J957" s="47"/>
      <c r="K957" s="47"/>
    </row>
    <row r="958" spans="1:11" ht="15">
      <c r="A958" s="51">
        <v>0.1</v>
      </c>
      <c r="B958" s="24">
        <f aca="true" t="shared" si="533" ref="B958:I958">B954*0.2</f>
        <v>4590</v>
      </c>
      <c r="C958" s="24">
        <f t="shared" si="533"/>
        <v>5240</v>
      </c>
      <c r="D958" s="24">
        <f t="shared" si="533"/>
        <v>5900</v>
      </c>
      <c r="E958" s="24">
        <f t="shared" si="533"/>
        <v>6550</v>
      </c>
      <c r="F958" s="24">
        <f t="shared" si="533"/>
        <v>7080</v>
      </c>
      <c r="G958" s="24">
        <f t="shared" si="533"/>
        <v>7600</v>
      </c>
      <c r="H958" s="24">
        <f t="shared" si="533"/>
        <v>8130</v>
      </c>
      <c r="I958" s="24">
        <f t="shared" si="533"/>
        <v>8650</v>
      </c>
      <c r="J958" s="47"/>
      <c r="K958" s="47"/>
    </row>
    <row r="959" spans="1:11" ht="15">
      <c r="A959" s="51"/>
      <c r="B959" s="24"/>
      <c r="C959" s="24"/>
      <c r="D959" s="24"/>
      <c r="E959" s="24"/>
      <c r="F959" s="24"/>
      <c r="G959" s="24"/>
      <c r="H959" s="24"/>
      <c r="I959" s="24"/>
      <c r="J959" s="41"/>
      <c r="K959" s="41"/>
    </row>
    <row r="960" spans="1:13" ht="15">
      <c r="A960" s="57" t="s">
        <v>229</v>
      </c>
      <c r="B960" s="54"/>
      <c r="C960" s="54"/>
      <c r="D960" s="54"/>
      <c r="E960" s="54"/>
      <c r="F960" s="54"/>
      <c r="G960" s="54"/>
      <c r="H960" s="54"/>
      <c r="I960" s="24"/>
      <c r="J960" s="47"/>
      <c r="K960" s="47"/>
      <c r="L960" s="42"/>
      <c r="M960" s="42"/>
    </row>
    <row r="961" spans="1:13" ht="15">
      <c r="A961" s="51">
        <v>0.6</v>
      </c>
      <c r="B961" s="54">
        <f aca="true" t="shared" si="534" ref="B961:I961">B962*1.2</f>
        <v>28140.000000000004</v>
      </c>
      <c r="C961" s="54">
        <f>C962*1.2</f>
        <v>32160</v>
      </c>
      <c r="D961" s="54">
        <f t="shared" si="534"/>
        <v>36180.00000000001</v>
      </c>
      <c r="E961" s="54">
        <f t="shared" si="534"/>
        <v>40200.00000000001</v>
      </c>
      <c r="F961" s="54">
        <f t="shared" si="534"/>
        <v>43440.00000000001</v>
      </c>
      <c r="G961" s="54">
        <f t="shared" si="534"/>
        <v>46680.00000000001</v>
      </c>
      <c r="H961" s="54">
        <f t="shared" si="534"/>
        <v>49860.00000000001</v>
      </c>
      <c r="I961" s="24">
        <f t="shared" si="534"/>
        <v>53100.00000000001</v>
      </c>
      <c r="J961" s="47"/>
      <c r="K961" s="47"/>
      <c r="L961" s="42"/>
      <c r="M961" s="42"/>
    </row>
    <row r="962" spans="1:13" ht="15">
      <c r="A962" s="51">
        <v>0.5</v>
      </c>
      <c r="B962" s="185">
        <v>23450</v>
      </c>
      <c r="C962" s="185">
        <v>26800</v>
      </c>
      <c r="D962" s="185">
        <v>30150</v>
      </c>
      <c r="E962" s="185">
        <v>33500</v>
      </c>
      <c r="F962" s="185">
        <v>36200</v>
      </c>
      <c r="G962" s="185">
        <v>38900</v>
      </c>
      <c r="H962" s="185">
        <v>41550</v>
      </c>
      <c r="I962" s="185">
        <v>44250</v>
      </c>
      <c r="J962" s="47"/>
      <c r="K962" s="47"/>
      <c r="L962" s="42"/>
      <c r="M962" s="42"/>
    </row>
    <row r="963" spans="1:13" ht="15">
      <c r="A963" s="51">
        <v>0.4</v>
      </c>
      <c r="B963" s="54">
        <f aca="true" t="shared" si="535" ref="B963:I963">B962*0.8</f>
        <v>18760</v>
      </c>
      <c r="C963" s="54">
        <f t="shared" si="535"/>
        <v>21440</v>
      </c>
      <c r="D963" s="54">
        <f t="shared" si="535"/>
        <v>24120</v>
      </c>
      <c r="E963" s="54">
        <f t="shared" si="535"/>
        <v>26800</v>
      </c>
      <c r="F963" s="54">
        <f t="shared" si="535"/>
        <v>28960</v>
      </c>
      <c r="G963" s="54">
        <f t="shared" si="535"/>
        <v>31120</v>
      </c>
      <c r="H963" s="54">
        <f t="shared" si="535"/>
        <v>33240</v>
      </c>
      <c r="I963" s="24">
        <f t="shared" si="535"/>
        <v>35400</v>
      </c>
      <c r="J963" s="47"/>
      <c r="K963" s="47"/>
      <c r="L963" s="42"/>
      <c r="M963" s="42"/>
    </row>
    <row r="964" spans="1:13" ht="15">
      <c r="A964" s="51">
        <v>0.3</v>
      </c>
      <c r="B964" s="54">
        <f>B962*0.6</f>
        <v>14070</v>
      </c>
      <c r="C964" s="54">
        <f aca="true" t="shared" si="536" ref="C964:I964">C962*0.6</f>
        <v>16080</v>
      </c>
      <c r="D964" s="54">
        <f t="shared" si="536"/>
        <v>18090</v>
      </c>
      <c r="E964" s="54">
        <f t="shared" si="536"/>
        <v>20100</v>
      </c>
      <c r="F964" s="54">
        <f t="shared" si="536"/>
        <v>21720</v>
      </c>
      <c r="G964" s="54">
        <f t="shared" si="536"/>
        <v>23340</v>
      </c>
      <c r="H964" s="54">
        <f t="shared" si="536"/>
        <v>24930</v>
      </c>
      <c r="I964" s="24">
        <f t="shared" si="536"/>
        <v>26550</v>
      </c>
      <c r="J964" s="47"/>
      <c r="K964" s="47"/>
      <c r="L964" s="42"/>
      <c r="M964" s="42"/>
    </row>
    <row r="965" spans="1:13" ht="15">
      <c r="A965" s="51">
        <v>0.2</v>
      </c>
      <c r="B965" s="54">
        <f aca="true" t="shared" si="537" ref="B965:I965">B962*0.4</f>
        <v>9380</v>
      </c>
      <c r="C965" s="54">
        <f t="shared" si="537"/>
        <v>10720</v>
      </c>
      <c r="D965" s="54">
        <f t="shared" si="537"/>
        <v>12060</v>
      </c>
      <c r="E965" s="54">
        <f t="shared" si="537"/>
        <v>13400</v>
      </c>
      <c r="F965" s="54">
        <f t="shared" si="537"/>
        <v>14480</v>
      </c>
      <c r="G965" s="54">
        <f t="shared" si="537"/>
        <v>15560</v>
      </c>
      <c r="H965" s="54">
        <f t="shared" si="537"/>
        <v>16620</v>
      </c>
      <c r="I965" s="24">
        <f t="shared" si="537"/>
        <v>17700</v>
      </c>
      <c r="J965" s="47"/>
      <c r="K965" s="47"/>
      <c r="L965" s="42"/>
      <c r="M965" s="42"/>
    </row>
    <row r="966" spans="1:13" ht="15">
      <c r="A966" s="51">
        <v>0.1</v>
      </c>
      <c r="B966" s="54">
        <f aca="true" t="shared" si="538" ref="B966:I966">B962*0.2</f>
        <v>4690</v>
      </c>
      <c r="C966" s="54">
        <f t="shared" si="538"/>
        <v>5360</v>
      </c>
      <c r="D966" s="54">
        <f t="shared" si="538"/>
        <v>6030</v>
      </c>
      <c r="E966" s="54">
        <f t="shared" si="538"/>
        <v>6700</v>
      </c>
      <c r="F966" s="54">
        <f t="shared" si="538"/>
        <v>7240</v>
      </c>
      <c r="G966" s="54">
        <f t="shared" si="538"/>
        <v>7780</v>
      </c>
      <c r="H966" s="54">
        <f t="shared" si="538"/>
        <v>8310</v>
      </c>
      <c r="I966" s="24">
        <f t="shared" si="538"/>
        <v>8850</v>
      </c>
      <c r="J966" s="47"/>
      <c r="K966" s="47"/>
      <c r="L966" s="42"/>
      <c r="M966" s="42"/>
    </row>
    <row r="967" spans="1:13" ht="15">
      <c r="A967" s="44"/>
      <c r="B967" s="50"/>
      <c r="C967" s="50"/>
      <c r="D967" s="50"/>
      <c r="E967" s="50"/>
      <c r="F967" s="50"/>
      <c r="G967" s="50"/>
      <c r="H967" s="50"/>
      <c r="I967" s="50"/>
      <c r="J967" s="44"/>
      <c r="K967" s="44"/>
      <c r="L967" s="42"/>
      <c r="M967" s="42"/>
    </row>
    <row r="968" spans="1:11" ht="15.75">
      <c r="A968" s="28" t="s">
        <v>197</v>
      </c>
      <c r="B968" s="24"/>
      <c r="C968" s="24"/>
      <c r="D968" s="24"/>
      <c r="E968" s="24"/>
      <c r="F968" s="24"/>
      <c r="G968" s="24"/>
      <c r="H968" s="24"/>
      <c r="I968" s="24"/>
      <c r="J968" s="41"/>
      <c r="K968" s="41"/>
    </row>
    <row r="969" spans="1:13" ht="15">
      <c r="A969" s="42" t="s">
        <v>230</v>
      </c>
      <c r="B969" s="50"/>
      <c r="C969" s="50"/>
      <c r="D969" s="50"/>
      <c r="E969" s="50"/>
      <c r="F969" s="50"/>
      <c r="G969" s="50"/>
      <c r="H969" s="50"/>
      <c r="I969" s="50"/>
      <c r="J969" s="44"/>
      <c r="K969" s="44"/>
      <c r="L969" s="42"/>
      <c r="M969" s="42"/>
    </row>
    <row r="970" spans="1:13" ht="15">
      <c r="A970" s="48" t="s">
        <v>70</v>
      </c>
      <c r="B970" s="24">
        <f>(B973*2.4)</f>
        <v>48240</v>
      </c>
      <c r="C970" s="24">
        <f aca="true" t="shared" si="539" ref="C970:I970">(C973*2.4)</f>
        <v>55200</v>
      </c>
      <c r="D970" s="24">
        <f t="shared" si="539"/>
        <v>62040</v>
      </c>
      <c r="E970" s="24">
        <f t="shared" si="539"/>
        <v>68880</v>
      </c>
      <c r="F970" s="24">
        <f t="shared" si="539"/>
        <v>74400</v>
      </c>
      <c r="G970" s="24">
        <f t="shared" si="539"/>
        <v>79920</v>
      </c>
      <c r="H970" s="24">
        <f t="shared" si="539"/>
        <v>85440</v>
      </c>
      <c r="I970" s="24">
        <f t="shared" si="539"/>
        <v>90960</v>
      </c>
      <c r="J970" s="47"/>
      <c r="K970" s="47"/>
      <c r="L970" s="42"/>
      <c r="M970" s="42"/>
    </row>
    <row r="971" spans="1:13" ht="15">
      <c r="A971" s="49">
        <v>0.8</v>
      </c>
      <c r="B971" s="185">
        <v>32150</v>
      </c>
      <c r="C971" s="185">
        <v>36750</v>
      </c>
      <c r="D971" s="185">
        <v>41350</v>
      </c>
      <c r="E971" s="185">
        <v>45900</v>
      </c>
      <c r="F971" s="185">
        <v>49600</v>
      </c>
      <c r="G971" s="185">
        <v>53250</v>
      </c>
      <c r="H971" s="185">
        <v>56950</v>
      </c>
      <c r="I971" s="185">
        <v>60600</v>
      </c>
      <c r="J971" s="50"/>
      <c r="K971" s="50"/>
      <c r="L971" s="42"/>
      <c r="M971" s="42"/>
    </row>
    <row r="972" spans="1:13" ht="15">
      <c r="A972" s="51">
        <v>0.6</v>
      </c>
      <c r="B972" s="24">
        <f aca="true" t="shared" si="540" ref="B972:I972">B973*1.2</f>
        <v>24120.000000000004</v>
      </c>
      <c r="C972" s="24">
        <f t="shared" si="540"/>
        <v>27600.000000000004</v>
      </c>
      <c r="D972" s="24">
        <f t="shared" si="540"/>
        <v>31020.000000000004</v>
      </c>
      <c r="E972" s="24">
        <f t="shared" si="540"/>
        <v>34440.00000000001</v>
      </c>
      <c r="F972" s="24">
        <f t="shared" si="540"/>
        <v>37200.00000000001</v>
      </c>
      <c r="G972" s="24">
        <f t="shared" si="540"/>
        <v>39960.00000000001</v>
      </c>
      <c r="H972" s="24">
        <f t="shared" si="540"/>
        <v>42720.00000000001</v>
      </c>
      <c r="I972" s="24">
        <f t="shared" si="540"/>
        <v>45480.00000000001</v>
      </c>
      <c r="J972" s="47"/>
      <c r="K972" s="47"/>
      <c r="L972" s="42"/>
      <c r="M972" s="42"/>
    </row>
    <row r="973" spans="1:13" ht="15">
      <c r="A973" s="51">
        <v>0.5</v>
      </c>
      <c r="B973" s="185">
        <v>20100</v>
      </c>
      <c r="C973" s="185">
        <v>23000</v>
      </c>
      <c r="D973" s="185">
        <v>25850</v>
      </c>
      <c r="E973" s="185">
        <v>28700</v>
      </c>
      <c r="F973" s="185">
        <v>31000</v>
      </c>
      <c r="G973" s="185">
        <v>33300</v>
      </c>
      <c r="H973" s="185">
        <v>35600</v>
      </c>
      <c r="I973" s="185">
        <v>37900</v>
      </c>
      <c r="J973" s="50"/>
      <c r="K973" s="50"/>
      <c r="L973" s="42"/>
      <c r="M973" s="42"/>
    </row>
    <row r="974" spans="1:13" ht="15">
      <c r="A974" s="51">
        <v>0.4</v>
      </c>
      <c r="B974" s="24">
        <f aca="true" t="shared" si="541" ref="B974:I974">B973*0.8</f>
        <v>16080</v>
      </c>
      <c r="C974" s="24">
        <f t="shared" si="541"/>
        <v>18400</v>
      </c>
      <c r="D974" s="24">
        <f t="shared" si="541"/>
        <v>20680</v>
      </c>
      <c r="E974" s="24">
        <f t="shared" si="541"/>
        <v>22960</v>
      </c>
      <c r="F974" s="24">
        <f t="shared" si="541"/>
        <v>24800</v>
      </c>
      <c r="G974" s="24">
        <f t="shared" si="541"/>
        <v>26640</v>
      </c>
      <c r="H974" s="24">
        <f t="shared" si="541"/>
        <v>28480</v>
      </c>
      <c r="I974" s="24">
        <f t="shared" si="541"/>
        <v>30320</v>
      </c>
      <c r="J974" s="47"/>
      <c r="K974" s="47"/>
      <c r="L974" s="42"/>
      <c r="M974" s="42"/>
    </row>
    <row r="975" spans="1:13" ht="15">
      <c r="A975" s="51">
        <v>0.3</v>
      </c>
      <c r="B975" s="24">
        <f>B973*0.6</f>
        <v>12060</v>
      </c>
      <c r="C975" s="24">
        <f aca="true" t="shared" si="542" ref="C975:I975">C973*0.6</f>
        <v>13800</v>
      </c>
      <c r="D975" s="24">
        <f t="shared" si="542"/>
        <v>15510</v>
      </c>
      <c r="E975" s="24">
        <f t="shared" si="542"/>
        <v>17220</v>
      </c>
      <c r="F975" s="24">
        <f t="shared" si="542"/>
        <v>18600</v>
      </c>
      <c r="G975" s="24">
        <f t="shared" si="542"/>
        <v>19980</v>
      </c>
      <c r="H975" s="24">
        <f t="shared" si="542"/>
        <v>21360</v>
      </c>
      <c r="I975" s="24">
        <f t="shared" si="542"/>
        <v>22740</v>
      </c>
      <c r="J975" s="47"/>
      <c r="K975" s="47"/>
      <c r="L975" s="42"/>
      <c r="M975" s="42"/>
    </row>
    <row r="976" spans="1:13" ht="15">
      <c r="A976" s="51">
        <v>0.2</v>
      </c>
      <c r="B976" s="24">
        <f aca="true" t="shared" si="543" ref="B976:I976">B973*0.4</f>
        <v>8040</v>
      </c>
      <c r="C976" s="24">
        <f t="shared" si="543"/>
        <v>9200</v>
      </c>
      <c r="D976" s="24">
        <f t="shared" si="543"/>
        <v>10340</v>
      </c>
      <c r="E976" s="24">
        <f t="shared" si="543"/>
        <v>11480</v>
      </c>
      <c r="F976" s="24">
        <f t="shared" si="543"/>
        <v>12400</v>
      </c>
      <c r="G976" s="24">
        <f t="shared" si="543"/>
        <v>13320</v>
      </c>
      <c r="H976" s="24">
        <f t="shared" si="543"/>
        <v>14240</v>
      </c>
      <c r="I976" s="24">
        <f t="shared" si="543"/>
        <v>15160</v>
      </c>
      <c r="J976" s="47"/>
      <c r="K976" s="47"/>
      <c r="L976" s="42"/>
      <c r="M976" s="42"/>
    </row>
    <row r="977" spans="1:13" ht="15">
      <c r="A977" s="51">
        <v>0.1</v>
      </c>
      <c r="B977" s="24">
        <f aca="true" t="shared" si="544" ref="B977:I977">B973*0.2</f>
        <v>4020</v>
      </c>
      <c r="C977" s="24">
        <f t="shared" si="544"/>
        <v>4600</v>
      </c>
      <c r="D977" s="24">
        <f t="shared" si="544"/>
        <v>5170</v>
      </c>
      <c r="E977" s="24">
        <f t="shared" si="544"/>
        <v>5740</v>
      </c>
      <c r="F977" s="24">
        <f t="shared" si="544"/>
        <v>6200</v>
      </c>
      <c r="G977" s="24">
        <f t="shared" si="544"/>
        <v>6660</v>
      </c>
      <c r="H977" s="24">
        <f t="shared" si="544"/>
        <v>7120</v>
      </c>
      <c r="I977" s="24">
        <f t="shared" si="544"/>
        <v>7580</v>
      </c>
      <c r="J977" s="47"/>
      <c r="K977" s="47"/>
      <c r="L977" s="42"/>
      <c r="M977" s="42"/>
    </row>
    <row r="978" spans="1:11" ht="15">
      <c r="A978" s="41"/>
      <c r="B978" s="20"/>
      <c r="C978" s="20"/>
      <c r="D978" s="20"/>
      <c r="E978" s="20"/>
      <c r="F978" s="20"/>
      <c r="G978" s="20"/>
      <c r="H978" s="20"/>
      <c r="I978" s="20"/>
      <c r="J978" s="41"/>
      <c r="K978" s="41"/>
    </row>
    <row r="979" spans="1:11" ht="15.75">
      <c r="A979" s="6" t="s">
        <v>198</v>
      </c>
      <c r="B979" s="20"/>
      <c r="C979" s="20"/>
      <c r="D979" s="20"/>
      <c r="E979" s="20"/>
      <c r="F979" s="20"/>
      <c r="G979" s="20"/>
      <c r="H979" s="20"/>
      <c r="I979" s="20"/>
      <c r="J979" s="41"/>
      <c r="K979" s="41"/>
    </row>
    <row r="980" spans="1:13" ht="15">
      <c r="A980" s="42" t="s">
        <v>230</v>
      </c>
      <c r="B980" s="50"/>
      <c r="C980" s="50"/>
      <c r="D980" s="50"/>
      <c r="E980" s="50"/>
      <c r="F980" s="50"/>
      <c r="G980" s="50"/>
      <c r="H980" s="50"/>
      <c r="I980" s="50"/>
      <c r="J980" s="44"/>
      <c r="K980" s="44"/>
      <c r="L980" s="42"/>
      <c r="M980" s="42"/>
    </row>
    <row r="981" spans="1:13" ht="15">
      <c r="A981" s="48" t="s">
        <v>70</v>
      </c>
      <c r="B981" s="24">
        <f>(B984*2.4)</f>
        <v>48240</v>
      </c>
      <c r="C981" s="24">
        <f aca="true" t="shared" si="545" ref="C981:I981">(C984*2.4)</f>
        <v>55200</v>
      </c>
      <c r="D981" s="24">
        <f t="shared" si="545"/>
        <v>62040</v>
      </c>
      <c r="E981" s="24">
        <f t="shared" si="545"/>
        <v>68880</v>
      </c>
      <c r="F981" s="24">
        <f t="shared" si="545"/>
        <v>74400</v>
      </c>
      <c r="G981" s="24">
        <f t="shared" si="545"/>
        <v>79920</v>
      </c>
      <c r="H981" s="24">
        <f t="shared" si="545"/>
        <v>85440</v>
      </c>
      <c r="I981" s="24">
        <f t="shared" si="545"/>
        <v>90960</v>
      </c>
      <c r="J981" s="47"/>
      <c r="K981" s="47"/>
      <c r="L981" s="42"/>
      <c r="M981" s="42"/>
    </row>
    <row r="982" spans="1:13" ht="15">
      <c r="A982" s="49">
        <v>0.8</v>
      </c>
      <c r="B982" s="185">
        <v>32150</v>
      </c>
      <c r="C982" s="185">
        <v>36750</v>
      </c>
      <c r="D982" s="185">
        <v>41350</v>
      </c>
      <c r="E982" s="185">
        <v>45900</v>
      </c>
      <c r="F982" s="185">
        <v>49600</v>
      </c>
      <c r="G982" s="185">
        <v>53250</v>
      </c>
      <c r="H982" s="185">
        <v>56950</v>
      </c>
      <c r="I982" s="185">
        <v>60600</v>
      </c>
      <c r="J982" s="50"/>
      <c r="K982" s="50"/>
      <c r="L982" s="42"/>
      <c r="M982" s="42"/>
    </row>
    <row r="983" spans="1:13" ht="15">
      <c r="A983" s="51">
        <v>0.6</v>
      </c>
      <c r="B983" s="24">
        <f aca="true" t="shared" si="546" ref="B983:I983">B984*1.2</f>
        <v>24120.000000000004</v>
      </c>
      <c r="C983" s="24">
        <f t="shared" si="546"/>
        <v>27600.000000000004</v>
      </c>
      <c r="D983" s="24">
        <f t="shared" si="546"/>
        <v>31020.000000000004</v>
      </c>
      <c r="E983" s="24">
        <f t="shared" si="546"/>
        <v>34440.00000000001</v>
      </c>
      <c r="F983" s="24">
        <f t="shared" si="546"/>
        <v>37200.00000000001</v>
      </c>
      <c r="G983" s="24">
        <f t="shared" si="546"/>
        <v>39960.00000000001</v>
      </c>
      <c r="H983" s="24">
        <f t="shared" si="546"/>
        <v>42720.00000000001</v>
      </c>
      <c r="I983" s="24">
        <f t="shared" si="546"/>
        <v>45480.00000000001</v>
      </c>
      <c r="J983" s="47"/>
      <c r="K983" s="47"/>
      <c r="L983" s="42"/>
      <c r="M983" s="42"/>
    </row>
    <row r="984" spans="1:13" ht="15">
      <c r="A984" s="51">
        <v>0.5</v>
      </c>
      <c r="B984" s="185">
        <v>20100</v>
      </c>
      <c r="C984" s="185">
        <v>23000</v>
      </c>
      <c r="D984" s="185">
        <v>25850</v>
      </c>
      <c r="E984" s="185">
        <v>28700</v>
      </c>
      <c r="F984" s="185">
        <v>31000</v>
      </c>
      <c r="G984" s="185">
        <v>33300</v>
      </c>
      <c r="H984" s="185">
        <v>35600</v>
      </c>
      <c r="I984" s="185">
        <v>37900</v>
      </c>
      <c r="J984" s="50"/>
      <c r="K984" s="50"/>
      <c r="L984" s="42"/>
      <c r="M984" s="42"/>
    </row>
    <row r="985" spans="1:13" ht="15">
      <c r="A985" s="51">
        <v>0.4</v>
      </c>
      <c r="B985" s="24">
        <f aca="true" t="shared" si="547" ref="B985:I985">B984*0.8</f>
        <v>16080</v>
      </c>
      <c r="C985" s="24">
        <f t="shared" si="547"/>
        <v>18400</v>
      </c>
      <c r="D985" s="24">
        <f t="shared" si="547"/>
        <v>20680</v>
      </c>
      <c r="E985" s="24">
        <f t="shared" si="547"/>
        <v>22960</v>
      </c>
      <c r="F985" s="24">
        <f t="shared" si="547"/>
        <v>24800</v>
      </c>
      <c r="G985" s="24">
        <f t="shared" si="547"/>
        <v>26640</v>
      </c>
      <c r="H985" s="24">
        <f t="shared" si="547"/>
        <v>28480</v>
      </c>
      <c r="I985" s="24">
        <f t="shared" si="547"/>
        <v>30320</v>
      </c>
      <c r="J985" s="47"/>
      <c r="K985" s="47"/>
      <c r="L985" s="42"/>
      <c r="M985" s="42"/>
    </row>
    <row r="986" spans="1:13" ht="15">
      <c r="A986" s="51">
        <v>0.3</v>
      </c>
      <c r="B986" s="24">
        <f>B984*0.6</f>
        <v>12060</v>
      </c>
      <c r="C986" s="24">
        <f aca="true" t="shared" si="548" ref="C986:I986">C984*0.6</f>
        <v>13800</v>
      </c>
      <c r="D986" s="24">
        <f t="shared" si="548"/>
        <v>15510</v>
      </c>
      <c r="E986" s="24">
        <f t="shared" si="548"/>
        <v>17220</v>
      </c>
      <c r="F986" s="24">
        <f t="shared" si="548"/>
        <v>18600</v>
      </c>
      <c r="G986" s="24">
        <f t="shared" si="548"/>
        <v>19980</v>
      </c>
      <c r="H986" s="24">
        <f t="shared" si="548"/>
        <v>21360</v>
      </c>
      <c r="I986" s="24">
        <f t="shared" si="548"/>
        <v>22740</v>
      </c>
      <c r="J986" s="47"/>
      <c r="K986" s="47"/>
      <c r="L986" s="42"/>
      <c r="M986" s="42"/>
    </row>
    <row r="987" spans="1:13" ht="15">
      <c r="A987" s="51">
        <v>0.2</v>
      </c>
      <c r="B987" s="24">
        <f aca="true" t="shared" si="549" ref="B987:I987">B984*0.4</f>
        <v>8040</v>
      </c>
      <c r="C987" s="24">
        <f t="shared" si="549"/>
        <v>9200</v>
      </c>
      <c r="D987" s="24">
        <f t="shared" si="549"/>
        <v>10340</v>
      </c>
      <c r="E987" s="24">
        <f t="shared" si="549"/>
        <v>11480</v>
      </c>
      <c r="F987" s="24">
        <f t="shared" si="549"/>
        <v>12400</v>
      </c>
      <c r="G987" s="24">
        <f t="shared" si="549"/>
        <v>13320</v>
      </c>
      <c r="H987" s="24">
        <f t="shared" si="549"/>
        <v>14240</v>
      </c>
      <c r="I987" s="24">
        <f t="shared" si="549"/>
        <v>15160</v>
      </c>
      <c r="J987" s="47"/>
      <c r="K987" s="47"/>
      <c r="L987" s="42"/>
      <c r="M987" s="42"/>
    </row>
    <row r="988" spans="1:13" ht="15">
      <c r="A988" s="51">
        <v>0.1</v>
      </c>
      <c r="B988" s="24">
        <f aca="true" t="shared" si="550" ref="B988:I988">B984*0.2</f>
        <v>4020</v>
      </c>
      <c r="C988" s="24">
        <f t="shared" si="550"/>
        <v>4600</v>
      </c>
      <c r="D988" s="24">
        <f t="shared" si="550"/>
        <v>5170</v>
      </c>
      <c r="E988" s="24">
        <f t="shared" si="550"/>
        <v>5740</v>
      </c>
      <c r="F988" s="24">
        <f t="shared" si="550"/>
        <v>6200</v>
      </c>
      <c r="G988" s="24">
        <f t="shared" si="550"/>
        <v>6660</v>
      </c>
      <c r="H988" s="24">
        <f t="shared" si="550"/>
        <v>7120</v>
      </c>
      <c r="I988" s="24">
        <f t="shared" si="550"/>
        <v>7580</v>
      </c>
      <c r="J988" s="47"/>
      <c r="K988" s="47"/>
      <c r="L988" s="42"/>
      <c r="M988" s="42"/>
    </row>
    <row r="989" spans="1:11" ht="15">
      <c r="A989" s="51"/>
      <c r="B989" s="24"/>
      <c r="C989" s="24"/>
      <c r="D989" s="24"/>
      <c r="E989" s="24"/>
      <c r="F989" s="24"/>
      <c r="G989" s="24"/>
      <c r="H989" s="24"/>
      <c r="I989" s="24"/>
      <c r="J989" s="41"/>
      <c r="K989" s="41"/>
    </row>
    <row r="990" spans="1:13" ht="15.75">
      <c r="A990" s="57" t="s">
        <v>229</v>
      </c>
      <c r="B990" s="153" t="s">
        <v>394</v>
      </c>
      <c r="C990" s="54"/>
      <c r="D990" s="54"/>
      <c r="E990" s="54"/>
      <c r="F990" s="54"/>
      <c r="G990" s="54"/>
      <c r="H990" s="54"/>
      <c r="I990" s="24"/>
      <c r="J990" s="47"/>
      <c r="K990" s="47"/>
      <c r="L990" s="42"/>
      <c r="M990" s="42"/>
    </row>
    <row r="991" spans="1:13" ht="15">
      <c r="A991" s="51">
        <v>0.6</v>
      </c>
      <c r="B991" s="54">
        <f aca="true" t="shared" si="551" ref="B991:I991">B992*1.2</f>
        <v>0</v>
      </c>
      <c r="C991" s="54">
        <f>C992*1.2</f>
        <v>0</v>
      </c>
      <c r="D991" s="54">
        <f t="shared" si="551"/>
        <v>0</v>
      </c>
      <c r="E991" s="54">
        <f t="shared" si="551"/>
        <v>0</v>
      </c>
      <c r="F991" s="54">
        <f t="shared" si="551"/>
        <v>0</v>
      </c>
      <c r="G991" s="54">
        <f t="shared" si="551"/>
        <v>0</v>
      </c>
      <c r="H991" s="54">
        <f t="shared" si="551"/>
        <v>0</v>
      </c>
      <c r="I991" s="24">
        <f t="shared" si="551"/>
        <v>0</v>
      </c>
      <c r="J991" s="47"/>
      <c r="K991" s="47"/>
      <c r="L991" s="42"/>
      <c r="M991" s="42"/>
    </row>
    <row r="992" spans="1:13" ht="15">
      <c r="A992" s="51">
        <v>0.5</v>
      </c>
      <c r="B992" s="132">
        <v>0</v>
      </c>
      <c r="C992" s="132">
        <v>0</v>
      </c>
      <c r="D992" s="132">
        <v>0</v>
      </c>
      <c r="E992" s="132">
        <v>0</v>
      </c>
      <c r="F992" s="132">
        <v>0</v>
      </c>
      <c r="G992" s="132">
        <v>0</v>
      </c>
      <c r="H992" s="132">
        <v>0</v>
      </c>
      <c r="I992" s="132">
        <v>0</v>
      </c>
      <c r="J992" s="47"/>
      <c r="K992" s="47"/>
      <c r="L992" s="42"/>
      <c r="M992" s="42"/>
    </row>
    <row r="993" spans="1:13" ht="15">
      <c r="A993" s="51">
        <v>0.4</v>
      </c>
      <c r="B993" s="54">
        <f aca="true" t="shared" si="552" ref="B993:I993">B992*0.8</f>
        <v>0</v>
      </c>
      <c r="C993" s="54">
        <f t="shared" si="552"/>
        <v>0</v>
      </c>
      <c r="D993" s="54">
        <f t="shared" si="552"/>
        <v>0</v>
      </c>
      <c r="E993" s="54">
        <f t="shared" si="552"/>
        <v>0</v>
      </c>
      <c r="F993" s="54">
        <f t="shared" si="552"/>
        <v>0</v>
      </c>
      <c r="G993" s="54">
        <f t="shared" si="552"/>
        <v>0</v>
      </c>
      <c r="H993" s="54">
        <f t="shared" si="552"/>
        <v>0</v>
      </c>
      <c r="I993" s="24">
        <f t="shared" si="552"/>
        <v>0</v>
      </c>
      <c r="J993" s="47"/>
      <c r="K993" s="47"/>
      <c r="L993" s="42"/>
      <c r="M993" s="42"/>
    </row>
    <row r="994" spans="1:13" ht="15">
      <c r="A994" s="51">
        <v>0.3</v>
      </c>
      <c r="B994" s="54">
        <f>B992*0.6</f>
        <v>0</v>
      </c>
      <c r="C994" s="54">
        <f aca="true" t="shared" si="553" ref="C994:I994">C992*0.6</f>
        <v>0</v>
      </c>
      <c r="D994" s="54">
        <f t="shared" si="553"/>
        <v>0</v>
      </c>
      <c r="E994" s="54">
        <f t="shared" si="553"/>
        <v>0</v>
      </c>
      <c r="F994" s="54">
        <f t="shared" si="553"/>
        <v>0</v>
      </c>
      <c r="G994" s="54">
        <f t="shared" si="553"/>
        <v>0</v>
      </c>
      <c r="H994" s="54">
        <f t="shared" si="553"/>
        <v>0</v>
      </c>
      <c r="I994" s="24">
        <f t="shared" si="553"/>
        <v>0</v>
      </c>
      <c r="J994" s="47"/>
      <c r="K994" s="47"/>
      <c r="L994" s="42"/>
      <c r="M994" s="42"/>
    </row>
    <row r="995" spans="1:13" ht="15">
      <c r="A995" s="51">
        <v>0.2</v>
      </c>
      <c r="B995" s="54">
        <f aca="true" t="shared" si="554" ref="B995:I995">B992*0.4</f>
        <v>0</v>
      </c>
      <c r="C995" s="54">
        <f t="shared" si="554"/>
        <v>0</v>
      </c>
      <c r="D995" s="54">
        <f t="shared" si="554"/>
        <v>0</v>
      </c>
      <c r="E995" s="54">
        <f t="shared" si="554"/>
        <v>0</v>
      </c>
      <c r="F995" s="54">
        <f t="shared" si="554"/>
        <v>0</v>
      </c>
      <c r="G995" s="54">
        <f t="shared" si="554"/>
        <v>0</v>
      </c>
      <c r="H995" s="54">
        <f t="shared" si="554"/>
        <v>0</v>
      </c>
      <c r="I995" s="24">
        <f t="shared" si="554"/>
        <v>0</v>
      </c>
      <c r="J995" s="47"/>
      <c r="K995" s="47"/>
      <c r="L995" s="42"/>
      <c r="M995" s="42"/>
    </row>
    <row r="996" spans="1:13" ht="15">
      <c r="A996" s="51">
        <v>0.1</v>
      </c>
      <c r="B996" s="54">
        <f aca="true" t="shared" si="555" ref="B996:I996">B992*0.2</f>
        <v>0</v>
      </c>
      <c r="C996" s="54">
        <f t="shared" si="555"/>
        <v>0</v>
      </c>
      <c r="D996" s="54">
        <f t="shared" si="555"/>
        <v>0</v>
      </c>
      <c r="E996" s="54">
        <f t="shared" si="555"/>
        <v>0</v>
      </c>
      <c r="F996" s="54">
        <f t="shared" si="555"/>
        <v>0</v>
      </c>
      <c r="G996" s="54">
        <f t="shared" si="555"/>
        <v>0</v>
      </c>
      <c r="H996" s="54">
        <f t="shared" si="555"/>
        <v>0</v>
      </c>
      <c r="I996" s="24">
        <f t="shared" si="555"/>
        <v>0</v>
      </c>
      <c r="J996" s="47"/>
      <c r="K996" s="47"/>
      <c r="L996" s="42"/>
      <c r="M996" s="42"/>
    </row>
    <row r="997" spans="1:13" ht="15">
      <c r="A997" s="44"/>
      <c r="B997" s="50"/>
      <c r="C997" s="50"/>
      <c r="D997" s="50"/>
      <c r="E997" s="50"/>
      <c r="F997" s="50"/>
      <c r="G997" s="50"/>
      <c r="H997" s="50"/>
      <c r="I997" s="50"/>
      <c r="J997" s="44"/>
      <c r="K997" s="44"/>
      <c r="L997" s="42"/>
      <c r="M997" s="42"/>
    </row>
    <row r="998" spans="1:11" ht="15.75">
      <c r="A998" s="6" t="s">
        <v>199</v>
      </c>
      <c r="B998" s="20"/>
      <c r="C998" s="20"/>
      <c r="D998" s="20"/>
      <c r="E998" s="20"/>
      <c r="F998" s="20"/>
      <c r="G998" s="20"/>
      <c r="H998" s="20"/>
      <c r="I998" s="20"/>
      <c r="J998" s="41"/>
      <c r="K998" s="41"/>
    </row>
    <row r="999" spans="1:13" ht="15">
      <c r="A999" s="42" t="s">
        <v>230</v>
      </c>
      <c r="B999" s="50"/>
      <c r="C999" s="50"/>
      <c r="D999" s="50"/>
      <c r="E999" s="50"/>
      <c r="F999" s="50"/>
      <c r="G999" s="50"/>
      <c r="H999" s="50"/>
      <c r="I999" s="50"/>
      <c r="J999" s="44"/>
      <c r="K999" s="44"/>
      <c r="L999" s="42"/>
      <c r="M999" s="42"/>
    </row>
    <row r="1000" spans="1:13" ht="15">
      <c r="A1000" s="48" t="s">
        <v>70</v>
      </c>
      <c r="B1000" s="24">
        <f>(B1003*2.4)</f>
        <v>48240</v>
      </c>
      <c r="C1000" s="24">
        <f aca="true" t="shared" si="556" ref="C1000:I1000">(C1003*2.4)</f>
        <v>55200</v>
      </c>
      <c r="D1000" s="24">
        <f t="shared" si="556"/>
        <v>62040</v>
      </c>
      <c r="E1000" s="24">
        <f t="shared" si="556"/>
        <v>68880</v>
      </c>
      <c r="F1000" s="24">
        <f t="shared" si="556"/>
        <v>74400</v>
      </c>
      <c r="G1000" s="24">
        <f t="shared" si="556"/>
        <v>79920</v>
      </c>
      <c r="H1000" s="24">
        <f t="shared" si="556"/>
        <v>85440</v>
      </c>
      <c r="I1000" s="24">
        <f t="shared" si="556"/>
        <v>90960</v>
      </c>
      <c r="J1000" s="47"/>
      <c r="K1000" s="47"/>
      <c r="L1000" s="42"/>
      <c r="M1000" s="42"/>
    </row>
    <row r="1001" spans="1:13" ht="15">
      <c r="A1001" s="49">
        <v>0.8</v>
      </c>
      <c r="B1001" s="185">
        <v>32150</v>
      </c>
      <c r="C1001" s="185">
        <v>36750</v>
      </c>
      <c r="D1001" s="185">
        <v>41350</v>
      </c>
      <c r="E1001" s="185">
        <v>45900</v>
      </c>
      <c r="F1001" s="185">
        <v>49600</v>
      </c>
      <c r="G1001" s="185">
        <v>53250</v>
      </c>
      <c r="H1001" s="185">
        <v>56950</v>
      </c>
      <c r="I1001" s="185">
        <v>60600</v>
      </c>
      <c r="J1001" s="50"/>
      <c r="K1001" s="50"/>
      <c r="L1001" s="42"/>
      <c r="M1001" s="42"/>
    </row>
    <row r="1002" spans="1:13" ht="15">
      <c r="A1002" s="51">
        <v>0.6</v>
      </c>
      <c r="B1002" s="24">
        <f aca="true" t="shared" si="557" ref="B1002:I1002">B1003*1.2</f>
        <v>24120.000000000004</v>
      </c>
      <c r="C1002" s="24">
        <f t="shared" si="557"/>
        <v>27600.000000000004</v>
      </c>
      <c r="D1002" s="24">
        <f t="shared" si="557"/>
        <v>31020.000000000004</v>
      </c>
      <c r="E1002" s="24">
        <f t="shared" si="557"/>
        <v>34440.00000000001</v>
      </c>
      <c r="F1002" s="24">
        <f t="shared" si="557"/>
        <v>37200.00000000001</v>
      </c>
      <c r="G1002" s="24">
        <f t="shared" si="557"/>
        <v>39960.00000000001</v>
      </c>
      <c r="H1002" s="24">
        <f t="shared" si="557"/>
        <v>42720.00000000001</v>
      </c>
      <c r="I1002" s="24">
        <f t="shared" si="557"/>
        <v>45480.00000000001</v>
      </c>
      <c r="J1002" s="47"/>
      <c r="K1002" s="47"/>
      <c r="L1002" s="42"/>
      <c r="M1002" s="42"/>
    </row>
    <row r="1003" spans="1:13" ht="15">
      <c r="A1003" s="51">
        <v>0.5</v>
      </c>
      <c r="B1003" s="185">
        <v>20100</v>
      </c>
      <c r="C1003" s="185">
        <v>23000</v>
      </c>
      <c r="D1003" s="185">
        <v>25850</v>
      </c>
      <c r="E1003" s="185">
        <v>28700</v>
      </c>
      <c r="F1003" s="185">
        <v>31000</v>
      </c>
      <c r="G1003" s="185">
        <v>33300</v>
      </c>
      <c r="H1003" s="185">
        <v>35600</v>
      </c>
      <c r="I1003" s="185">
        <v>37900</v>
      </c>
      <c r="J1003" s="50"/>
      <c r="K1003" s="50"/>
      <c r="L1003" s="42"/>
      <c r="M1003" s="42"/>
    </row>
    <row r="1004" spans="1:13" ht="15">
      <c r="A1004" s="51">
        <v>0.4</v>
      </c>
      <c r="B1004" s="24">
        <f aca="true" t="shared" si="558" ref="B1004:I1004">B1003*0.8</f>
        <v>16080</v>
      </c>
      <c r="C1004" s="24">
        <f t="shared" si="558"/>
        <v>18400</v>
      </c>
      <c r="D1004" s="24">
        <f t="shared" si="558"/>
        <v>20680</v>
      </c>
      <c r="E1004" s="24">
        <f t="shared" si="558"/>
        <v>22960</v>
      </c>
      <c r="F1004" s="24">
        <f t="shared" si="558"/>
        <v>24800</v>
      </c>
      <c r="G1004" s="24">
        <f t="shared" si="558"/>
        <v>26640</v>
      </c>
      <c r="H1004" s="24">
        <f t="shared" si="558"/>
        <v>28480</v>
      </c>
      <c r="I1004" s="24">
        <f t="shared" si="558"/>
        <v>30320</v>
      </c>
      <c r="J1004" s="47"/>
      <c r="K1004" s="47"/>
      <c r="L1004" s="42"/>
      <c r="M1004" s="42"/>
    </row>
    <row r="1005" spans="1:13" ht="15">
      <c r="A1005" s="51">
        <v>0.3</v>
      </c>
      <c r="B1005" s="24">
        <f>B1003*0.6</f>
        <v>12060</v>
      </c>
      <c r="C1005" s="24">
        <f aca="true" t="shared" si="559" ref="C1005:I1005">C1003*0.6</f>
        <v>13800</v>
      </c>
      <c r="D1005" s="24">
        <f t="shared" si="559"/>
        <v>15510</v>
      </c>
      <c r="E1005" s="24">
        <f t="shared" si="559"/>
        <v>17220</v>
      </c>
      <c r="F1005" s="24">
        <f t="shared" si="559"/>
        <v>18600</v>
      </c>
      <c r="G1005" s="24">
        <f t="shared" si="559"/>
        <v>19980</v>
      </c>
      <c r="H1005" s="24">
        <f t="shared" si="559"/>
        <v>21360</v>
      </c>
      <c r="I1005" s="24">
        <f t="shared" si="559"/>
        <v>22740</v>
      </c>
      <c r="J1005" s="47"/>
      <c r="K1005" s="47"/>
      <c r="L1005" s="42"/>
      <c r="M1005" s="42"/>
    </row>
    <row r="1006" spans="1:13" ht="15">
      <c r="A1006" s="51">
        <v>0.2</v>
      </c>
      <c r="B1006" s="24">
        <f aca="true" t="shared" si="560" ref="B1006:I1006">B1003*0.4</f>
        <v>8040</v>
      </c>
      <c r="C1006" s="24">
        <f t="shared" si="560"/>
        <v>9200</v>
      </c>
      <c r="D1006" s="24">
        <f t="shared" si="560"/>
        <v>10340</v>
      </c>
      <c r="E1006" s="24">
        <f t="shared" si="560"/>
        <v>11480</v>
      </c>
      <c r="F1006" s="24">
        <f t="shared" si="560"/>
        <v>12400</v>
      </c>
      <c r="G1006" s="24">
        <f t="shared" si="560"/>
        <v>13320</v>
      </c>
      <c r="H1006" s="24">
        <f t="shared" si="560"/>
        <v>14240</v>
      </c>
      <c r="I1006" s="24">
        <f t="shared" si="560"/>
        <v>15160</v>
      </c>
      <c r="J1006" s="47"/>
      <c r="K1006" s="47"/>
      <c r="L1006" s="42"/>
      <c r="M1006" s="42"/>
    </row>
    <row r="1007" spans="1:13" ht="15">
      <c r="A1007" s="51">
        <v>0.1</v>
      </c>
      <c r="B1007" s="24">
        <f aca="true" t="shared" si="561" ref="B1007:I1007">B1003*0.2</f>
        <v>4020</v>
      </c>
      <c r="C1007" s="24">
        <f t="shared" si="561"/>
        <v>4600</v>
      </c>
      <c r="D1007" s="24">
        <f t="shared" si="561"/>
        <v>5170</v>
      </c>
      <c r="E1007" s="24">
        <f t="shared" si="561"/>
        <v>5740</v>
      </c>
      <c r="F1007" s="24">
        <f t="shared" si="561"/>
        <v>6200</v>
      </c>
      <c r="G1007" s="24">
        <f t="shared" si="561"/>
        <v>6660</v>
      </c>
      <c r="H1007" s="24">
        <f t="shared" si="561"/>
        <v>7120</v>
      </c>
      <c r="I1007" s="24">
        <f t="shared" si="561"/>
        <v>7580</v>
      </c>
      <c r="J1007" s="47"/>
      <c r="K1007" s="47"/>
      <c r="L1007" s="42"/>
      <c r="M1007" s="42"/>
    </row>
    <row r="1008" spans="1:11" ht="15">
      <c r="A1008" s="51"/>
      <c r="B1008" s="24"/>
      <c r="C1008" s="24"/>
      <c r="D1008" s="24"/>
      <c r="E1008" s="24"/>
      <c r="F1008" s="24"/>
      <c r="G1008" s="24"/>
      <c r="H1008" s="24"/>
      <c r="I1008" s="24"/>
      <c r="J1008" s="41"/>
      <c r="K1008" s="41"/>
    </row>
    <row r="1009" spans="1:13" ht="15">
      <c r="A1009" s="57" t="s">
        <v>229</v>
      </c>
      <c r="B1009" s="54"/>
      <c r="C1009" s="54"/>
      <c r="D1009" s="54"/>
      <c r="E1009" s="54"/>
      <c r="F1009" s="54"/>
      <c r="G1009" s="54"/>
      <c r="H1009" s="54"/>
      <c r="I1009" s="24"/>
      <c r="J1009" s="47"/>
      <c r="K1009" s="47"/>
      <c r="L1009" s="42"/>
      <c r="M1009" s="42"/>
    </row>
    <row r="1010" spans="1:13" ht="15">
      <c r="A1010" s="51">
        <v>0.6</v>
      </c>
      <c r="B1010" s="54">
        <f aca="true" t="shared" si="562" ref="B1010:I1010">B1011*1.2</f>
        <v>24780.000000000004</v>
      </c>
      <c r="C1010" s="54">
        <f>C1011*1.2</f>
        <v>28320</v>
      </c>
      <c r="D1010" s="54">
        <f t="shared" si="562"/>
        <v>31860.000000000004</v>
      </c>
      <c r="E1010" s="54">
        <f t="shared" si="562"/>
        <v>35340.00000000001</v>
      </c>
      <c r="F1010" s="54">
        <f t="shared" si="562"/>
        <v>38220.00000000001</v>
      </c>
      <c r="G1010" s="54">
        <f t="shared" si="562"/>
        <v>41040.00000000001</v>
      </c>
      <c r="H1010" s="54">
        <f t="shared" si="562"/>
        <v>43860.00000000001</v>
      </c>
      <c r="I1010" s="24">
        <f t="shared" si="562"/>
        <v>46680.00000000001</v>
      </c>
      <c r="J1010" s="47"/>
      <c r="K1010" s="47"/>
      <c r="L1010" s="42"/>
      <c r="M1010" s="42"/>
    </row>
    <row r="1011" spans="1:13" ht="15">
      <c r="A1011" s="51">
        <v>0.5</v>
      </c>
      <c r="B1011" s="185">
        <v>20650</v>
      </c>
      <c r="C1011" s="185">
        <v>23600</v>
      </c>
      <c r="D1011" s="185">
        <v>26550</v>
      </c>
      <c r="E1011" s="185">
        <v>29450</v>
      </c>
      <c r="F1011" s="185">
        <v>31850</v>
      </c>
      <c r="G1011" s="185">
        <v>34200</v>
      </c>
      <c r="H1011" s="185">
        <v>36550</v>
      </c>
      <c r="I1011" s="185">
        <v>38900</v>
      </c>
      <c r="J1011" s="47"/>
      <c r="K1011" s="47"/>
      <c r="L1011" s="42"/>
      <c r="M1011" s="42"/>
    </row>
    <row r="1012" spans="1:13" ht="15">
      <c r="A1012" s="51">
        <v>0.4</v>
      </c>
      <c r="B1012" s="54">
        <f aca="true" t="shared" si="563" ref="B1012:I1012">B1011*0.8</f>
        <v>16520</v>
      </c>
      <c r="C1012" s="54">
        <f t="shared" si="563"/>
        <v>18880</v>
      </c>
      <c r="D1012" s="54">
        <f t="shared" si="563"/>
        <v>21240</v>
      </c>
      <c r="E1012" s="54">
        <f t="shared" si="563"/>
        <v>23560</v>
      </c>
      <c r="F1012" s="54">
        <f t="shared" si="563"/>
        <v>25480</v>
      </c>
      <c r="G1012" s="54">
        <f t="shared" si="563"/>
        <v>27360</v>
      </c>
      <c r="H1012" s="54">
        <f t="shared" si="563"/>
        <v>29240</v>
      </c>
      <c r="I1012" s="24">
        <f t="shared" si="563"/>
        <v>31120</v>
      </c>
      <c r="J1012" s="47"/>
      <c r="K1012" s="47"/>
      <c r="L1012" s="42"/>
      <c r="M1012" s="42"/>
    </row>
    <row r="1013" spans="1:13" ht="15">
      <c r="A1013" s="51">
        <v>0.3</v>
      </c>
      <c r="B1013" s="54">
        <f>B1011*0.6</f>
        <v>12390</v>
      </c>
      <c r="C1013" s="54">
        <f aca="true" t="shared" si="564" ref="C1013:I1013">C1011*0.6</f>
        <v>14160</v>
      </c>
      <c r="D1013" s="54">
        <f t="shared" si="564"/>
        <v>15930</v>
      </c>
      <c r="E1013" s="54">
        <f t="shared" si="564"/>
        <v>17670</v>
      </c>
      <c r="F1013" s="54">
        <f t="shared" si="564"/>
        <v>19110</v>
      </c>
      <c r="G1013" s="54">
        <f t="shared" si="564"/>
        <v>20520</v>
      </c>
      <c r="H1013" s="54">
        <f t="shared" si="564"/>
        <v>21930</v>
      </c>
      <c r="I1013" s="24">
        <f t="shared" si="564"/>
        <v>23340</v>
      </c>
      <c r="J1013" s="47"/>
      <c r="K1013" s="47"/>
      <c r="L1013" s="42"/>
      <c r="M1013" s="42"/>
    </row>
    <row r="1014" spans="1:13" ht="15">
      <c r="A1014" s="51">
        <v>0.2</v>
      </c>
      <c r="B1014" s="54">
        <f aca="true" t="shared" si="565" ref="B1014:I1014">B1011*0.4</f>
        <v>8260</v>
      </c>
      <c r="C1014" s="54">
        <f t="shared" si="565"/>
        <v>9440</v>
      </c>
      <c r="D1014" s="54">
        <f t="shared" si="565"/>
        <v>10620</v>
      </c>
      <c r="E1014" s="54">
        <f t="shared" si="565"/>
        <v>11780</v>
      </c>
      <c r="F1014" s="54">
        <f t="shared" si="565"/>
        <v>12740</v>
      </c>
      <c r="G1014" s="54">
        <f t="shared" si="565"/>
        <v>13680</v>
      </c>
      <c r="H1014" s="54">
        <f t="shared" si="565"/>
        <v>14620</v>
      </c>
      <c r="I1014" s="24">
        <f t="shared" si="565"/>
        <v>15560</v>
      </c>
      <c r="J1014" s="47"/>
      <c r="K1014" s="47"/>
      <c r="L1014" s="42"/>
      <c r="M1014" s="42"/>
    </row>
    <row r="1015" spans="1:13" ht="15">
      <c r="A1015" s="51">
        <v>0.1</v>
      </c>
      <c r="B1015" s="54">
        <f aca="true" t="shared" si="566" ref="B1015:I1015">B1011*0.2</f>
        <v>4130</v>
      </c>
      <c r="C1015" s="54">
        <f t="shared" si="566"/>
        <v>4720</v>
      </c>
      <c r="D1015" s="54">
        <f t="shared" si="566"/>
        <v>5310</v>
      </c>
      <c r="E1015" s="54">
        <f t="shared" si="566"/>
        <v>5890</v>
      </c>
      <c r="F1015" s="54">
        <f t="shared" si="566"/>
        <v>6370</v>
      </c>
      <c r="G1015" s="54">
        <f t="shared" si="566"/>
        <v>6840</v>
      </c>
      <c r="H1015" s="54">
        <f t="shared" si="566"/>
        <v>7310</v>
      </c>
      <c r="I1015" s="24">
        <f t="shared" si="566"/>
        <v>7780</v>
      </c>
      <c r="J1015" s="47"/>
      <c r="K1015" s="47"/>
      <c r="L1015" s="42"/>
      <c r="M1015" s="42"/>
    </row>
    <row r="1016" spans="1:13" ht="15">
      <c r="A1016" s="44"/>
      <c r="B1016" s="50"/>
      <c r="C1016" s="50"/>
      <c r="D1016" s="50"/>
      <c r="E1016" s="50"/>
      <c r="F1016" s="50"/>
      <c r="G1016" s="50"/>
      <c r="H1016" s="50"/>
      <c r="I1016" s="50"/>
      <c r="J1016" s="44"/>
      <c r="K1016" s="44"/>
      <c r="L1016" s="42"/>
      <c r="M1016" s="42"/>
    </row>
    <row r="1017" spans="1:11" ht="15.75">
      <c r="A1017" s="28" t="s">
        <v>81</v>
      </c>
      <c r="B1017" s="24"/>
      <c r="C1017" s="24"/>
      <c r="D1017" s="24"/>
      <c r="E1017" s="24"/>
      <c r="F1017" s="24"/>
      <c r="G1017" s="24"/>
      <c r="H1017" s="24"/>
      <c r="I1017" s="24"/>
      <c r="J1017" s="41"/>
      <c r="K1017" s="41"/>
    </row>
    <row r="1018" spans="1:13" ht="15">
      <c r="A1018" s="42" t="s">
        <v>230</v>
      </c>
      <c r="B1018" s="50"/>
      <c r="C1018" s="50"/>
      <c r="D1018" s="50"/>
      <c r="E1018" s="50"/>
      <c r="F1018" s="50"/>
      <c r="G1018" s="50"/>
      <c r="H1018" s="50"/>
      <c r="I1018" s="50"/>
      <c r="J1018" s="44"/>
      <c r="K1018" s="44"/>
      <c r="L1018" s="42"/>
      <c r="M1018" s="42"/>
    </row>
    <row r="1019" spans="1:13" ht="15">
      <c r="A1019" s="48" t="s">
        <v>70</v>
      </c>
      <c r="B1019" s="24">
        <f>(B1022*2.4)</f>
        <v>48240</v>
      </c>
      <c r="C1019" s="24">
        <f aca="true" t="shared" si="567" ref="C1019:I1019">(C1022*2.4)</f>
        <v>55200</v>
      </c>
      <c r="D1019" s="24">
        <f t="shared" si="567"/>
        <v>62040</v>
      </c>
      <c r="E1019" s="24">
        <f t="shared" si="567"/>
        <v>68880</v>
      </c>
      <c r="F1019" s="24">
        <f t="shared" si="567"/>
        <v>74400</v>
      </c>
      <c r="G1019" s="24">
        <f t="shared" si="567"/>
        <v>79920</v>
      </c>
      <c r="H1019" s="24">
        <f t="shared" si="567"/>
        <v>85440</v>
      </c>
      <c r="I1019" s="24">
        <f t="shared" si="567"/>
        <v>90960</v>
      </c>
      <c r="J1019" s="47"/>
      <c r="K1019" s="47"/>
      <c r="L1019" s="42"/>
      <c r="M1019" s="42"/>
    </row>
    <row r="1020" spans="1:13" ht="15">
      <c r="A1020" s="49">
        <v>0.8</v>
      </c>
      <c r="B1020" s="185">
        <v>32150</v>
      </c>
      <c r="C1020" s="185">
        <v>36750</v>
      </c>
      <c r="D1020" s="185">
        <v>41350</v>
      </c>
      <c r="E1020" s="185">
        <v>45900</v>
      </c>
      <c r="F1020" s="185">
        <v>49600</v>
      </c>
      <c r="G1020" s="185">
        <v>53250</v>
      </c>
      <c r="H1020" s="185">
        <v>56950</v>
      </c>
      <c r="I1020" s="185">
        <v>60600</v>
      </c>
      <c r="J1020" s="50"/>
      <c r="K1020" s="50"/>
      <c r="L1020" s="42"/>
      <c r="M1020" s="42"/>
    </row>
    <row r="1021" spans="1:13" ht="15">
      <c r="A1021" s="51">
        <v>0.6</v>
      </c>
      <c r="B1021" s="24">
        <f aca="true" t="shared" si="568" ref="B1021:I1021">B1022*1.2</f>
        <v>24120.000000000004</v>
      </c>
      <c r="C1021" s="24">
        <f t="shared" si="568"/>
        <v>27600.000000000004</v>
      </c>
      <c r="D1021" s="24">
        <f t="shared" si="568"/>
        <v>31020.000000000004</v>
      </c>
      <c r="E1021" s="24">
        <f t="shared" si="568"/>
        <v>34440.00000000001</v>
      </c>
      <c r="F1021" s="24">
        <f t="shared" si="568"/>
        <v>37200.00000000001</v>
      </c>
      <c r="G1021" s="24">
        <f t="shared" si="568"/>
        <v>39960.00000000001</v>
      </c>
      <c r="H1021" s="24">
        <f t="shared" si="568"/>
        <v>42720.00000000001</v>
      </c>
      <c r="I1021" s="24">
        <f t="shared" si="568"/>
        <v>45480.00000000001</v>
      </c>
      <c r="J1021" s="47"/>
      <c r="K1021" s="47"/>
      <c r="L1021" s="42"/>
      <c r="M1021" s="42"/>
    </row>
    <row r="1022" spans="1:13" ht="15">
      <c r="A1022" s="51">
        <v>0.5</v>
      </c>
      <c r="B1022" s="185">
        <v>20100</v>
      </c>
      <c r="C1022" s="185">
        <v>23000</v>
      </c>
      <c r="D1022" s="185">
        <v>25850</v>
      </c>
      <c r="E1022" s="185">
        <v>28700</v>
      </c>
      <c r="F1022" s="185">
        <v>31000</v>
      </c>
      <c r="G1022" s="185">
        <v>33300</v>
      </c>
      <c r="H1022" s="185">
        <v>35600</v>
      </c>
      <c r="I1022" s="185">
        <v>37900</v>
      </c>
      <c r="J1022" s="50"/>
      <c r="K1022" s="50"/>
      <c r="L1022" s="42"/>
      <c r="M1022" s="42"/>
    </row>
    <row r="1023" spans="1:13" ht="15">
      <c r="A1023" s="51">
        <v>0.4</v>
      </c>
      <c r="B1023" s="24">
        <f aca="true" t="shared" si="569" ref="B1023:I1023">B1022*0.8</f>
        <v>16080</v>
      </c>
      <c r="C1023" s="24">
        <f t="shared" si="569"/>
        <v>18400</v>
      </c>
      <c r="D1023" s="24">
        <f t="shared" si="569"/>
        <v>20680</v>
      </c>
      <c r="E1023" s="24">
        <f t="shared" si="569"/>
        <v>22960</v>
      </c>
      <c r="F1023" s="24">
        <f t="shared" si="569"/>
        <v>24800</v>
      </c>
      <c r="G1023" s="24">
        <f t="shared" si="569"/>
        <v>26640</v>
      </c>
      <c r="H1023" s="24">
        <f t="shared" si="569"/>
        <v>28480</v>
      </c>
      <c r="I1023" s="24">
        <f t="shared" si="569"/>
        <v>30320</v>
      </c>
      <c r="J1023" s="47"/>
      <c r="K1023" s="47"/>
      <c r="L1023" s="42"/>
      <c r="M1023" s="42"/>
    </row>
    <row r="1024" spans="1:13" ht="15">
      <c r="A1024" s="51">
        <v>0.3</v>
      </c>
      <c r="B1024" s="24">
        <f>B1022*0.6</f>
        <v>12060</v>
      </c>
      <c r="C1024" s="24">
        <f aca="true" t="shared" si="570" ref="C1024:I1024">C1022*0.6</f>
        <v>13800</v>
      </c>
      <c r="D1024" s="24">
        <f t="shared" si="570"/>
        <v>15510</v>
      </c>
      <c r="E1024" s="24">
        <f t="shared" si="570"/>
        <v>17220</v>
      </c>
      <c r="F1024" s="24">
        <f t="shared" si="570"/>
        <v>18600</v>
      </c>
      <c r="G1024" s="24">
        <f t="shared" si="570"/>
        <v>19980</v>
      </c>
      <c r="H1024" s="24">
        <f t="shared" si="570"/>
        <v>21360</v>
      </c>
      <c r="I1024" s="24">
        <f t="shared" si="570"/>
        <v>22740</v>
      </c>
      <c r="J1024" s="47"/>
      <c r="K1024" s="47"/>
      <c r="L1024" s="42"/>
      <c r="M1024" s="42"/>
    </row>
    <row r="1025" spans="1:13" ht="15">
      <c r="A1025" s="51">
        <v>0.2</v>
      </c>
      <c r="B1025" s="24">
        <f aca="true" t="shared" si="571" ref="B1025:I1025">B1022*0.4</f>
        <v>8040</v>
      </c>
      <c r="C1025" s="24">
        <f t="shared" si="571"/>
        <v>9200</v>
      </c>
      <c r="D1025" s="24">
        <f t="shared" si="571"/>
        <v>10340</v>
      </c>
      <c r="E1025" s="24">
        <f t="shared" si="571"/>
        <v>11480</v>
      </c>
      <c r="F1025" s="24">
        <f t="shared" si="571"/>
        <v>12400</v>
      </c>
      <c r="G1025" s="24">
        <f t="shared" si="571"/>
        <v>13320</v>
      </c>
      <c r="H1025" s="24">
        <f t="shared" si="571"/>
        <v>14240</v>
      </c>
      <c r="I1025" s="24">
        <f t="shared" si="571"/>
        <v>15160</v>
      </c>
      <c r="J1025" s="47"/>
      <c r="K1025" s="47"/>
      <c r="L1025" s="42"/>
      <c r="M1025" s="42"/>
    </row>
    <row r="1026" spans="1:13" ht="15">
      <c r="A1026" s="51">
        <v>0.1</v>
      </c>
      <c r="B1026" s="24">
        <f aca="true" t="shared" si="572" ref="B1026:I1026">B1022*0.2</f>
        <v>4020</v>
      </c>
      <c r="C1026" s="24">
        <f t="shared" si="572"/>
        <v>4600</v>
      </c>
      <c r="D1026" s="24">
        <f t="shared" si="572"/>
        <v>5170</v>
      </c>
      <c r="E1026" s="24">
        <f t="shared" si="572"/>
        <v>5740</v>
      </c>
      <c r="F1026" s="24">
        <f t="shared" si="572"/>
        <v>6200</v>
      </c>
      <c r="G1026" s="24">
        <f t="shared" si="572"/>
        <v>6660</v>
      </c>
      <c r="H1026" s="24">
        <f t="shared" si="572"/>
        <v>7120</v>
      </c>
      <c r="I1026" s="24">
        <f t="shared" si="572"/>
        <v>7580</v>
      </c>
      <c r="J1026" s="47"/>
      <c r="K1026" s="47"/>
      <c r="L1026" s="42"/>
      <c r="M1026" s="42"/>
    </row>
    <row r="1027" spans="1:11" ht="15">
      <c r="A1027" s="41"/>
      <c r="B1027" s="20"/>
      <c r="C1027" s="20"/>
      <c r="D1027" s="20"/>
      <c r="E1027" s="20"/>
      <c r="F1027" s="20"/>
      <c r="G1027" s="20"/>
      <c r="H1027" s="20"/>
      <c r="I1027" s="20"/>
      <c r="J1027" s="41"/>
      <c r="K1027" s="41"/>
    </row>
    <row r="1028" spans="1:13" ht="15.75">
      <c r="A1028" s="57" t="s">
        <v>229</v>
      </c>
      <c r="B1028" s="153" t="s">
        <v>394</v>
      </c>
      <c r="C1028" s="54"/>
      <c r="D1028" s="54"/>
      <c r="E1028" s="54"/>
      <c r="F1028" s="54"/>
      <c r="G1028" s="54"/>
      <c r="H1028" s="54"/>
      <c r="I1028" s="24"/>
      <c r="J1028" s="47"/>
      <c r="K1028" s="47"/>
      <c r="L1028" s="42"/>
      <c r="M1028" s="42"/>
    </row>
    <row r="1029" spans="1:13" ht="15">
      <c r="A1029" s="51">
        <v>0.6</v>
      </c>
      <c r="B1029" s="54">
        <f aca="true" t="shared" si="573" ref="B1029:I1029">B1030*1.2</f>
        <v>0</v>
      </c>
      <c r="C1029" s="54">
        <f>C1030*1.2</f>
        <v>0</v>
      </c>
      <c r="D1029" s="54">
        <f t="shared" si="573"/>
        <v>0</v>
      </c>
      <c r="E1029" s="54">
        <f t="shared" si="573"/>
        <v>0</v>
      </c>
      <c r="F1029" s="54">
        <f t="shared" si="573"/>
        <v>0</v>
      </c>
      <c r="G1029" s="54">
        <f t="shared" si="573"/>
        <v>0</v>
      </c>
      <c r="H1029" s="54">
        <f t="shared" si="573"/>
        <v>0</v>
      </c>
      <c r="I1029" s="24">
        <f t="shared" si="573"/>
        <v>0</v>
      </c>
      <c r="J1029" s="47"/>
      <c r="K1029" s="47"/>
      <c r="L1029" s="42"/>
      <c r="M1029" s="42"/>
    </row>
    <row r="1030" spans="1:13" ht="15">
      <c r="A1030" s="51">
        <v>0.5</v>
      </c>
      <c r="B1030" s="132">
        <v>0</v>
      </c>
      <c r="C1030" s="132">
        <v>0</v>
      </c>
      <c r="D1030" s="132">
        <v>0</v>
      </c>
      <c r="E1030" s="132">
        <v>0</v>
      </c>
      <c r="F1030" s="132">
        <v>0</v>
      </c>
      <c r="G1030" s="132">
        <v>0</v>
      </c>
      <c r="H1030" s="132">
        <v>0</v>
      </c>
      <c r="I1030" s="132">
        <v>0</v>
      </c>
      <c r="J1030" s="47"/>
      <c r="K1030" s="47"/>
      <c r="L1030" s="42"/>
      <c r="M1030" s="42"/>
    </row>
    <row r="1031" spans="1:13" ht="15">
      <c r="A1031" s="51">
        <v>0.4</v>
      </c>
      <c r="B1031" s="54">
        <f aca="true" t="shared" si="574" ref="B1031:I1031">B1030*0.8</f>
        <v>0</v>
      </c>
      <c r="C1031" s="54">
        <f t="shared" si="574"/>
        <v>0</v>
      </c>
      <c r="D1031" s="54">
        <f t="shared" si="574"/>
        <v>0</v>
      </c>
      <c r="E1031" s="54">
        <f t="shared" si="574"/>
        <v>0</v>
      </c>
      <c r="F1031" s="54">
        <f t="shared" si="574"/>
        <v>0</v>
      </c>
      <c r="G1031" s="54">
        <f t="shared" si="574"/>
        <v>0</v>
      </c>
      <c r="H1031" s="54">
        <f t="shared" si="574"/>
        <v>0</v>
      </c>
      <c r="I1031" s="24">
        <f t="shared" si="574"/>
        <v>0</v>
      </c>
      <c r="J1031" s="47"/>
      <c r="K1031" s="47"/>
      <c r="L1031" s="42"/>
      <c r="M1031" s="42"/>
    </row>
    <row r="1032" spans="1:13" ht="15">
      <c r="A1032" s="51">
        <v>0.3</v>
      </c>
      <c r="B1032" s="54">
        <f>B1030*0.6</f>
        <v>0</v>
      </c>
      <c r="C1032" s="54">
        <f aca="true" t="shared" si="575" ref="C1032:I1032">C1030*0.6</f>
        <v>0</v>
      </c>
      <c r="D1032" s="54">
        <f t="shared" si="575"/>
        <v>0</v>
      </c>
      <c r="E1032" s="54">
        <f t="shared" si="575"/>
        <v>0</v>
      </c>
      <c r="F1032" s="54">
        <f t="shared" si="575"/>
        <v>0</v>
      </c>
      <c r="G1032" s="54">
        <f t="shared" si="575"/>
        <v>0</v>
      </c>
      <c r="H1032" s="54">
        <f t="shared" si="575"/>
        <v>0</v>
      </c>
      <c r="I1032" s="24">
        <f t="shared" si="575"/>
        <v>0</v>
      </c>
      <c r="J1032" s="47"/>
      <c r="K1032" s="47"/>
      <c r="L1032" s="42"/>
      <c r="M1032" s="42"/>
    </row>
    <row r="1033" spans="1:13" ht="15">
      <c r="A1033" s="51">
        <v>0.2</v>
      </c>
      <c r="B1033" s="54">
        <f aca="true" t="shared" si="576" ref="B1033:I1033">B1030*0.4</f>
        <v>0</v>
      </c>
      <c r="C1033" s="54">
        <f t="shared" si="576"/>
        <v>0</v>
      </c>
      <c r="D1033" s="54">
        <f t="shared" si="576"/>
        <v>0</v>
      </c>
      <c r="E1033" s="54">
        <f t="shared" si="576"/>
        <v>0</v>
      </c>
      <c r="F1033" s="54">
        <f t="shared" si="576"/>
        <v>0</v>
      </c>
      <c r="G1033" s="54">
        <f t="shared" si="576"/>
        <v>0</v>
      </c>
      <c r="H1033" s="54">
        <f t="shared" si="576"/>
        <v>0</v>
      </c>
      <c r="I1033" s="24">
        <f t="shared" si="576"/>
        <v>0</v>
      </c>
      <c r="J1033" s="47"/>
      <c r="K1033" s="47"/>
      <c r="L1033" s="42"/>
      <c r="M1033" s="42"/>
    </row>
    <row r="1034" spans="1:13" ht="15">
      <c r="A1034" s="51">
        <v>0.1</v>
      </c>
      <c r="B1034" s="54">
        <f aca="true" t="shared" si="577" ref="B1034:I1034">B1030*0.2</f>
        <v>0</v>
      </c>
      <c r="C1034" s="54">
        <f t="shared" si="577"/>
        <v>0</v>
      </c>
      <c r="D1034" s="54">
        <f t="shared" si="577"/>
        <v>0</v>
      </c>
      <c r="E1034" s="54">
        <f t="shared" si="577"/>
        <v>0</v>
      </c>
      <c r="F1034" s="54">
        <f t="shared" si="577"/>
        <v>0</v>
      </c>
      <c r="G1034" s="54">
        <f t="shared" si="577"/>
        <v>0</v>
      </c>
      <c r="H1034" s="54">
        <f t="shared" si="577"/>
        <v>0</v>
      </c>
      <c r="I1034" s="24">
        <f t="shared" si="577"/>
        <v>0</v>
      </c>
      <c r="J1034" s="47"/>
      <c r="K1034" s="47"/>
      <c r="L1034" s="42"/>
      <c r="M1034" s="42"/>
    </row>
    <row r="1035" spans="1:13" ht="15">
      <c r="A1035" s="44"/>
      <c r="B1035" s="50"/>
      <c r="C1035" s="50"/>
      <c r="D1035" s="50"/>
      <c r="E1035" s="50"/>
      <c r="F1035" s="50"/>
      <c r="G1035" s="50"/>
      <c r="H1035" s="50"/>
      <c r="I1035" s="50"/>
      <c r="J1035" s="44"/>
      <c r="K1035" s="44"/>
      <c r="L1035" s="42"/>
      <c r="M1035" s="42"/>
    </row>
    <row r="1036" spans="1:11" ht="15.75">
      <c r="A1036" s="28" t="s">
        <v>200</v>
      </c>
      <c r="B1036" s="24"/>
      <c r="C1036" s="24"/>
      <c r="D1036" s="24"/>
      <c r="E1036" s="24"/>
      <c r="F1036" s="24"/>
      <c r="G1036" s="24"/>
      <c r="H1036" s="24"/>
      <c r="I1036" s="24"/>
      <c r="J1036" s="41"/>
      <c r="K1036" s="41"/>
    </row>
    <row r="1037" spans="1:13" ht="15">
      <c r="A1037" s="42" t="s">
        <v>230</v>
      </c>
      <c r="B1037" s="50"/>
      <c r="C1037" s="50"/>
      <c r="D1037" s="50"/>
      <c r="E1037" s="50"/>
      <c r="F1037" s="50"/>
      <c r="G1037" s="50"/>
      <c r="H1037" s="50"/>
      <c r="I1037" s="50"/>
      <c r="J1037" s="44"/>
      <c r="K1037" s="44"/>
      <c r="L1037" s="42"/>
      <c r="M1037" s="42"/>
    </row>
    <row r="1038" spans="1:13" ht="15">
      <c r="A1038" s="48" t="s">
        <v>70</v>
      </c>
      <c r="B1038" s="24">
        <f>(B1041*2.4)</f>
        <v>49080</v>
      </c>
      <c r="C1038" s="24">
        <f aca="true" t="shared" si="578" ref="C1038:I1038">(C1041*2.4)</f>
        <v>56160</v>
      </c>
      <c r="D1038" s="24">
        <f t="shared" si="578"/>
        <v>63120</v>
      </c>
      <c r="E1038" s="24">
        <f t="shared" si="578"/>
        <v>70080</v>
      </c>
      <c r="F1038" s="24">
        <f t="shared" si="578"/>
        <v>75720</v>
      </c>
      <c r="G1038" s="24">
        <f t="shared" si="578"/>
        <v>81360</v>
      </c>
      <c r="H1038" s="24">
        <f t="shared" si="578"/>
        <v>87000</v>
      </c>
      <c r="I1038" s="24">
        <f t="shared" si="578"/>
        <v>92520</v>
      </c>
      <c r="J1038" s="47"/>
      <c r="K1038" s="47"/>
      <c r="L1038" s="42"/>
      <c r="M1038" s="42"/>
    </row>
    <row r="1039" spans="1:13" ht="15">
      <c r="A1039" s="49">
        <v>0.8</v>
      </c>
      <c r="B1039" s="185">
        <v>32700</v>
      </c>
      <c r="C1039" s="185">
        <v>37400</v>
      </c>
      <c r="D1039" s="185">
        <v>42050</v>
      </c>
      <c r="E1039" s="185">
        <v>46700</v>
      </c>
      <c r="F1039" s="185">
        <v>50450</v>
      </c>
      <c r="G1039" s="185">
        <v>54200</v>
      </c>
      <c r="H1039" s="185">
        <v>57950</v>
      </c>
      <c r="I1039" s="185">
        <v>61650</v>
      </c>
      <c r="J1039" s="50"/>
      <c r="K1039" s="50"/>
      <c r="L1039" s="42"/>
      <c r="M1039" s="42"/>
    </row>
    <row r="1040" spans="1:13" ht="15">
      <c r="A1040" s="51">
        <v>0.6</v>
      </c>
      <c r="B1040" s="24">
        <f aca="true" t="shared" si="579" ref="B1040:I1040">B1041*1.2</f>
        <v>24540.000000000004</v>
      </c>
      <c r="C1040" s="24">
        <f t="shared" si="579"/>
        <v>28080.000000000004</v>
      </c>
      <c r="D1040" s="24">
        <f t="shared" si="579"/>
        <v>31560.000000000004</v>
      </c>
      <c r="E1040" s="24">
        <f t="shared" si="579"/>
        <v>35040.00000000001</v>
      </c>
      <c r="F1040" s="24">
        <f t="shared" si="579"/>
        <v>37860.00000000001</v>
      </c>
      <c r="G1040" s="24">
        <f t="shared" si="579"/>
        <v>40680.00000000001</v>
      </c>
      <c r="H1040" s="24">
        <f t="shared" si="579"/>
        <v>43500.00000000001</v>
      </c>
      <c r="I1040" s="24">
        <f t="shared" si="579"/>
        <v>46260.00000000001</v>
      </c>
      <c r="J1040" s="47"/>
      <c r="K1040" s="47"/>
      <c r="L1040" s="42"/>
      <c r="M1040" s="42"/>
    </row>
    <row r="1041" spans="1:13" ht="15">
      <c r="A1041" s="51">
        <v>0.5</v>
      </c>
      <c r="B1041" s="185">
        <v>20450</v>
      </c>
      <c r="C1041" s="185">
        <v>23400</v>
      </c>
      <c r="D1041" s="185">
        <v>26300</v>
      </c>
      <c r="E1041" s="185">
        <v>29200</v>
      </c>
      <c r="F1041" s="185">
        <v>31550</v>
      </c>
      <c r="G1041" s="185">
        <v>33900</v>
      </c>
      <c r="H1041" s="185">
        <v>36250</v>
      </c>
      <c r="I1041" s="185">
        <v>38550</v>
      </c>
      <c r="J1041" s="50"/>
      <c r="K1041" s="50"/>
      <c r="L1041" s="42"/>
      <c r="M1041" s="42"/>
    </row>
    <row r="1042" spans="1:13" ht="15">
      <c r="A1042" s="51">
        <v>0.4</v>
      </c>
      <c r="B1042" s="24">
        <f aca="true" t="shared" si="580" ref="B1042:I1042">B1041*0.8</f>
        <v>16360</v>
      </c>
      <c r="C1042" s="24">
        <f t="shared" si="580"/>
        <v>18720</v>
      </c>
      <c r="D1042" s="24">
        <f t="shared" si="580"/>
        <v>21040</v>
      </c>
      <c r="E1042" s="24">
        <f t="shared" si="580"/>
        <v>23360</v>
      </c>
      <c r="F1042" s="24">
        <f t="shared" si="580"/>
        <v>25240</v>
      </c>
      <c r="G1042" s="24">
        <f t="shared" si="580"/>
        <v>27120</v>
      </c>
      <c r="H1042" s="24">
        <f t="shared" si="580"/>
        <v>29000</v>
      </c>
      <c r="I1042" s="24">
        <f t="shared" si="580"/>
        <v>30840</v>
      </c>
      <c r="J1042" s="47"/>
      <c r="K1042" s="47"/>
      <c r="L1042" s="42"/>
      <c r="M1042" s="42"/>
    </row>
    <row r="1043" spans="1:13" ht="15">
      <c r="A1043" s="51">
        <v>0.3</v>
      </c>
      <c r="B1043" s="24">
        <f>B1041*0.6</f>
        <v>12270</v>
      </c>
      <c r="C1043" s="24">
        <f aca="true" t="shared" si="581" ref="C1043:I1043">C1041*0.6</f>
        <v>14040</v>
      </c>
      <c r="D1043" s="24">
        <f t="shared" si="581"/>
        <v>15780</v>
      </c>
      <c r="E1043" s="24">
        <f t="shared" si="581"/>
        <v>17520</v>
      </c>
      <c r="F1043" s="24">
        <f t="shared" si="581"/>
        <v>18930</v>
      </c>
      <c r="G1043" s="24">
        <f t="shared" si="581"/>
        <v>20340</v>
      </c>
      <c r="H1043" s="24">
        <f t="shared" si="581"/>
        <v>21750</v>
      </c>
      <c r="I1043" s="24">
        <f t="shared" si="581"/>
        <v>23130</v>
      </c>
      <c r="J1043" s="47"/>
      <c r="K1043" s="47"/>
      <c r="L1043" s="42"/>
      <c r="M1043" s="42"/>
    </row>
    <row r="1044" spans="1:13" ht="15">
      <c r="A1044" s="51">
        <v>0.2</v>
      </c>
      <c r="B1044" s="24">
        <f aca="true" t="shared" si="582" ref="B1044:I1044">B1041*0.4</f>
        <v>8180</v>
      </c>
      <c r="C1044" s="24">
        <f t="shared" si="582"/>
        <v>9360</v>
      </c>
      <c r="D1044" s="24">
        <f t="shared" si="582"/>
        <v>10520</v>
      </c>
      <c r="E1044" s="24">
        <f t="shared" si="582"/>
        <v>11680</v>
      </c>
      <c r="F1044" s="24">
        <f t="shared" si="582"/>
        <v>12620</v>
      </c>
      <c r="G1044" s="24">
        <f t="shared" si="582"/>
        <v>13560</v>
      </c>
      <c r="H1044" s="24">
        <f t="shared" si="582"/>
        <v>14500</v>
      </c>
      <c r="I1044" s="24">
        <f t="shared" si="582"/>
        <v>15420</v>
      </c>
      <c r="J1044" s="47"/>
      <c r="K1044" s="47"/>
      <c r="L1044" s="42"/>
      <c r="M1044" s="42"/>
    </row>
    <row r="1045" spans="1:13" ht="15">
      <c r="A1045" s="51">
        <v>0.1</v>
      </c>
      <c r="B1045" s="24">
        <f aca="true" t="shared" si="583" ref="B1045:I1045">B1041*0.2</f>
        <v>4090</v>
      </c>
      <c r="C1045" s="24">
        <f t="shared" si="583"/>
        <v>4680</v>
      </c>
      <c r="D1045" s="24">
        <f t="shared" si="583"/>
        <v>5260</v>
      </c>
      <c r="E1045" s="24">
        <f t="shared" si="583"/>
        <v>5840</v>
      </c>
      <c r="F1045" s="24">
        <f t="shared" si="583"/>
        <v>6310</v>
      </c>
      <c r="G1045" s="24">
        <f t="shared" si="583"/>
        <v>6780</v>
      </c>
      <c r="H1045" s="24">
        <f t="shared" si="583"/>
        <v>7250</v>
      </c>
      <c r="I1045" s="24">
        <f t="shared" si="583"/>
        <v>7710</v>
      </c>
      <c r="J1045" s="47"/>
      <c r="K1045" s="47"/>
      <c r="L1045" s="42"/>
      <c r="M1045" s="42"/>
    </row>
    <row r="1046" spans="1:11" ht="15">
      <c r="A1046" s="41"/>
      <c r="B1046" s="20"/>
      <c r="C1046" s="20"/>
      <c r="D1046" s="20"/>
      <c r="E1046" s="20"/>
      <c r="F1046" s="20"/>
      <c r="G1046" s="20"/>
      <c r="H1046" s="20"/>
      <c r="I1046" s="20"/>
      <c r="J1046" s="41"/>
      <c r="K1046" s="41"/>
    </row>
    <row r="1047" spans="1:13" ht="15">
      <c r="A1047" s="57" t="s">
        <v>229</v>
      </c>
      <c r="B1047" s="54"/>
      <c r="C1047" s="54"/>
      <c r="D1047" s="54"/>
      <c r="E1047" s="54"/>
      <c r="F1047" s="54"/>
      <c r="G1047" s="54"/>
      <c r="H1047" s="54"/>
      <c r="I1047" s="24"/>
      <c r="J1047" s="47"/>
      <c r="K1047" s="47"/>
      <c r="L1047" s="42"/>
      <c r="M1047" s="42"/>
    </row>
    <row r="1048" spans="1:13" ht="15">
      <c r="A1048" s="51">
        <v>0.6</v>
      </c>
      <c r="B1048" s="54">
        <f aca="true" t="shared" si="584" ref="B1048:I1048">B1049*1.2</f>
        <v>26640.000000000004</v>
      </c>
      <c r="C1048" s="54">
        <f>C1049*1.2</f>
        <v>30480</v>
      </c>
      <c r="D1048" s="54">
        <f t="shared" si="584"/>
        <v>34260.00000000001</v>
      </c>
      <c r="E1048" s="54">
        <f t="shared" si="584"/>
        <v>38040.00000000001</v>
      </c>
      <c r="F1048" s="54">
        <f t="shared" si="584"/>
        <v>41100.00000000001</v>
      </c>
      <c r="G1048" s="54">
        <f t="shared" si="584"/>
        <v>44160.00000000001</v>
      </c>
      <c r="H1048" s="54">
        <f t="shared" si="584"/>
        <v>47220.00000000001</v>
      </c>
      <c r="I1048" s="24">
        <f t="shared" si="584"/>
        <v>50220.00000000001</v>
      </c>
      <c r="J1048" s="47"/>
      <c r="K1048" s="47"/>
      <c r="L1048" s="42"/>
      <c r="M1048" s="42"/>
    </row>
    <row r="1049" spans="1:13" ht="15">
      <c r="A1049" s="51">
        <v>0.5</v>
      </c>
      <c r="B1049" s="185">
        <v>22200</v>
      </c>
      <c r="C1049" s="185">
        <v>25400</v>
      </c>
      <c r="D1049" s="185">
        <v>28550</v>
      </c>
      <c r="E1049" s="185">
        <v>31700</v>
      </c>
      <c r="F1049" s="185">
        <v>34250</v>
      </c>
      <c r="G1049" s="185">
        <v>36800</v>
      </c>
      <c r="H1049" s="185">
        <v>39350</v>
      </c>
      <c r="I1049" s="185">
        <v>41850</v>
      </c>
      <c r="J1049" s="47"/>
      <c r="K1049" s="47"/>
      <c r="L1049" s="42"/>
      <c r="M1049" s="42"/>
    </row>
    <row r="1050" spans="1:13" ht="15">
      <c r="A1050" s="51">
        <v>0.4</v>
      </c>
      <c r="B1050" s="54">
        <f aca="true" t="shared" si="585" ref="B1050:I1050">B1049*0.8</f>
        <v>17760</v>
      </c>
      <c r="C1050" s="54">
        <f t="shared" si="585"/>
        <v>20320</v>
      </c>
      <c r="D1050" s="54">
        <f t="shared" si="585"/>
        <v>22840</v>
      </c>
      <c r="E1050" s="54">
        <f t="shared" si="585"/>
        <v>25360</v>
      </c>
      <c r="F1050" s="54">
        <f t="shared" si="585"/>
        <v>27400</v>
      </c>
      <c r="G1050" s="54">
        <f t="shared" si="585"/>
        <v>29440</v>
      </c>
      <c r="H1050" s="54">
        <f t="shared" si="585"/>
        <v>31480</v>
      </c>
      <c r="I1050" s="24">
        <f t="shared" si="585"/>
        <v>33480</v>
      </c>
      <c r="J1050" s="47"/>
      <c r="K1050" s="47"/>
      <c r="L1050" s="42"/>
      <c r="M1050" s="42"/>
    </row>
    <row r="1051" spans="1:13" ht="15">
      <c r="A1051" s="51">
        <v>0.3</v>
      </c>
      <c r="B1051" s="54">
        <f>B1049*0.6</f>
        <v>13320</v>
      </c>
      <c r="C1051" s="54">
        <f aca="true" t="shared" si="586" ref="C1051:I1051">C1049*0.6</f>
        <v>15240</v>
      </c>
      <c r="D1051" s="54">
        <f t="shared" si="586"/>
        <v>17130</v>
      </c>
      <c r="E1051" s="54">
        <f t="shared" si="586"/>
        <v>19020</v>
      </c>
      <c r="F1051" s="54">
        <f t="shared" si="586"/>
        <v>20550</v>
      </c>
      <c r="G1051" s="54">
        <f t="shared" si="586"/>
        <v>22080</v>
      </c>
      <c r="H1051" s="54">
        <f t="shared" si="586"/>
        <v>23610</v>
      </c>
      <c r="I1051" s="24">
        <f t="shared" si="586"/>
        <v>25110</v>
      </c>
      <c r="J1051" s="47"/>
      <c r="K1051" s="47"/>
      <c r="L1051" s="42"/>
      <c r="M1051" s="42"/>
    </row>
    <row r="1052" spans="1:13" ht="15">
      <c r="A1052" s="51">
        <v>0.2</v>
      </c>
      <c r="B1052" s="54">
        <f aca="true" t="shared" si="587" ref="B1052:I1052">B1049*0.4</f>
        <v>8880</v>
      </c>
      <c r="C1052" s="54">
        <f t="shared" si="587"/>
        <v>10160</v>
      </c>
      <c r="D1052" s="54">
        <f t="shared" si="587"/>
        <v>11420</v>
      </c>
      <c r="E1052" s="54">
        <f t="shared" si="587"/>
        <v>12680</v>
      </c>
      <c r="F1052" s="54">
        <f t="shared" si="587"/>
        <v>13700</v>
      </c>
      <c r="G1052" s="54">
        <f t="shared" si="587"/>
        <v>14720</v>
      </c>
      <c r="H1052" s="54">
        <f t="shared" si="587"/>
        <v>15740</v>
      </c>
      <c r="I1052" s="24">
        <f t="shared" si="587"/>
        <v>16740</v>
      </c>
      <c r="J1052" s="47"/>
      <c r="K1052" s="47"/>
      <c r="L1052" s="42"/>
      <c r="M1052" s="42"/>
    </row>
    <row r="1053" spans="1:13" ht="15">
      <c r="A1053" s="51">
        <v>0.1</v>
      </c>
      <c r="B1053" s="54">
        <f aca="true" t="shared" si="588" ref="B1053:I1053">B1049*0.2</f>
        <v>4440</v>
      </c>
      <c r="C1053" s="54">
        <f t="shared" si="588"/>
        <v>5080</v>
      </c>
      <c r="D1053" s="54">
        <f t="shared" si="588"/>
        <v>5710</v>
      </c>
      <c r="E1053" s="54">
        <f t="shared" si="588"/>
        <v>6340</v>
      </c>
      <c r="F1053" s="54">
        <f t="shared" si="588"/>
        <v>6850</v>
      </c>
      <c r="G1053" s="54">
        <f t="shared" si="588"/>
        <v>7360</v>
      </c>
      <c r="H1053" s="54">
        <f t="shared" si="588"/>
        <v>7870</v>
      </c>
      <c r="I1053" s="24">
        <f t="shared" si="588"/>
        <v>8370</v>
      </c>
      <c r="J1053" s="47"/>
      <c r="K1053" s="47"/>
      <c r="L1053" s="42"/>
      <c r="M1053" s="42"/>
    </row>
    <row r="1054" spans="1:13" ht="15">
      <c r="A1054" s="44"/>
      <c r="B1054" s="50"/>
      <c r="C1054" s="50"/>
      <c r="D1054" s="50"/>
      <c r="E1054" s="50"/>
      <c r="F1054" s="50"/>
      <c r="G1054" s="50"/>
      <c r="H1054" s="50"/>
      <c r="I1054" s="50"/>
      <c r="J1054" s="44"/>
      <c r="K1054" s="44"/>
      <c r="L1054" s="42"/>
      <c r="M1054" s="42"/>
    </row>
    <row r="1055" spans="1:11" ht="15.75">
      <c r="A1055" s="6" t="s">
        <v>54</v>
      </c>
      <c r="B1055" s="20"/>
      <c r="C1055" s="20"/>
      <c r="D1055" s="20"/>
      <c r="E1055" s="20"/>
      <c r="F1055" s="20"/>
      <c r="G1055" s="20"/>
      <c r="H1055" s="20"/>
      <c r="I1055" s="20"/>
      <c r="J1055" s="41"/>
      <c r="K1055" s="41"/>
    </row>
    <row r="1056" spans="1:13" ht="15">
      <c r="A1056" s="42" t="s">
        <v>230</v>
      </c>
      <c r="B1056" s="50"/>
      <c r="C1056" s="50"/>
      <c r="D1056" s="50"/>
      <c r="E1056" s="50"/>
      <c r="F1056" s="50"/>
      <c r="G1056" s="50"/>
      <c r="H1056" s="50"/>
      <c r="I1056" s="50"/>
      <c r="J1056" s="44"/>
      <c r="K1056" s="44"/>
      <c r="L1056" s="42"/>
      <c r="M1056" s="42"/>
    </row>
    <row r="1057" spans="1:11" ht="15">
      <c r="A1057" s="41" t="s">
        <v>70</v>
      </c>
      <c r="B1057" s="24">
        <f>(B1060*2.4)</f>
        <v>52440</v>
      </c>
      <c r="C1057" s="24">
        <f aca="true" t="shared" si="589" ref="C1057:I1057">(C1060*2.4)</f>
        <v>60000</v>
      </c>
      <c r="D1057" s="24">
        <f t="shared" si="589"/>
        <v>67440</v>
      </c>
      <c r="E1057" s="24">
        <f t="shared" si="589"/>
        <v>74880</v>
      </c>
      <c r="F1057" s="24">
        <f t="shared" si="589"/>
        <v>80880</v>
      </c>
      <c r="G1057" s="24">
        <f t="shared" si="589"/>
        <v>86880</v>
      </c>
      <c r="H1057" s="24">
        <f t="shared" si="589"/>
        <v>92880</v>
      </c>
      <c r="I1057" s="24">
        <f t="shared" si="589"/>
        <v>98880</v>
      </c>
      <c r="J1057" s="41"/>
      <c r="K1057" s="41"/>
    </row>
    <row r="1058" spans="1:11" ht="15">
      <c r="A1058" s="49">
        <v>0.8</v>
      </c>
      <c r="B1058" s="185">
        <v>34950</v>
      </c>
      <c r="C1058" s="185">
        <v>39950</v>
      </c>
      <c r="D1058" s="185">
        <v>44950</v>
      </c>
      <c r="E1058" s="185">
        <v>49900</v>
      </c>
      <c r="F1058" s="185">
        <v>53900</v>
      </c>
      <c r="G1058" s="185">
        <v>57900</v>
      </c>
      <c r="H1058" s="185">
        <v>61900</v>
      </c>
      <c r="I1058" s="185">
        <v>65900</v>
      </c>
      <c r="J1058" s="50"/>
      <c r="K1058" s="50"/>
    </row>
    <row r="1059" spans="1:11" ht="15">
      <c r="A1059" s="23">
        <v>0.6</v>
      </c>
      <c r="B1059" s="24">
        <f aca="true" t="shared" si="590" ref="B1059:I1059">B1060*1.2</f>
        <v>26220.000000000004</v>
      </c>
      <c r="C1059" s="24">
        <f t="shared" si="590"/>
        <v>30000.000000000004</v>
      </c>
      <c r="D1059" s="24">
        <f t="shared" si="590"/>
        <v>33720.00000000001</v>
      </c>
      <c r="E1059" s="24">
        <f t="shared" si="590"/>
        <v>37440.00000000001</v>
      </c>
      <c r="F1059" s="24">
        <f t="shared" si="590"/>
        <v>40440.00000000001</v>
      </c>
      <c r="G1059" s="24">
        <f t="shared" si="590"/>
        <v>43440.00000000001</v>
      </c>
      <c r="H1059" s="24">
        <f t="shared" si="590"/>
        <v>46440.00000000001</v>
      </c>
      <c r="I1059" s="24">
        <f t="shared" si="590"/>
        <v>49440.00000000001</v>
      </c>
      <c r="J1059" s="50"/>
      <c r="K1059" s="50"/>
    </row>
    <row r="1060" spans="1:11" ht="15">
      <c r="A1060" s="51">
        <v>0.5</v>
      </c>
      <c r="B1060" s="185">
        <v>21850</v>
      </c>
      <c r="C1060" s="185">
        <v>25000</v>
      </c>
      <c r="D1060" s="185">
        <v>28100</v>
      </c>
      <c r="E1060" s="185">
        <v>31200</v>
      </c>
      <c r="F1060" s="185">
        <v>33700</v>
      </c>
      <c r="G1060" s="185">
        <v>36200</v>
      </c>
      <c r="H1060" s="185">
        <v>38700</v>
      </c>
      <c r="I1060" s="185">
        <v>41200</v>
      </c>
      <c r="J1060" s="50"/>
      <c r="K1060" s="50"/>
    </row>
    <row r="1061" spans="1:11" ht="15">
      <c r="A1061" s="49">
        <v>0.4</v>
      </c>
      <c r="B1061" s="24">
        <f aca="true" t="shared" si="591" ref="B1061:I1061">B1060*0.8</f>
        <v>17480</v>
      </c>
      <c r="C1061" s="24">
        <f t="shared" si="591"/>
        <v>20000</v>
      </c>
      <c r="D1061" s="24">
        <f t="shared" si="591"/>
        <v>22480</v>
      </c>
      <c r="E1061" s="24">
        <f t="shared" si="591"/>
        <v>24960</v>
      </c>
      <c r="F1061" s="24">
        <f t="shared" si="591"/>
        <v>26960</v>
      </c>
      <c r="G1061" s="24">
        <f t="shared" si="591"/>
        <v>28960</v>
      </c>
      <c r="H1061" s="24">
        <f t="shared" si="591"/>
        <v>30960</v>
      </c>
      <c r="I1061" s="24">
        <f t="shared" si="591"/>
        <v>32960</v>
      </c>
      <c r="J1061" s="50"/>
      <c r="K1061" s="50"/>
    </row>
    <row r="1062" spans="1:11" ht="15">
      <c r="A1062" s="51">
        <v>0.3</v>
      </c>
      <c r="B1062" s="24">
        <f>B1060*0.6</f>
        <v>13110</v>
      </c>
      <c r="C1062" s="24">
        <f aca="true" t="shared" si="592" ref="C1062:I1062">C1060*0.6</f>
        <v>15000</v>
      </c>
      <c r="D1062" s="24">
        <f t="shared" si="592"/>
        <v>16860</v>
      </c>
      <c r="E1062" s="24">
        <f t="shared" si="592"/>
        <v>18720</v>
      </c>
      <c r="F1062" s="24">
        <f t="shared" si="592"/>
        <v>20220</v>
      </c>
      <c r="G1062" s="24">
        <f t="shared" si="592"/>
        <v>21720</v>
      </c>
      <c r="H1062" s="24">
        <f t="shared" si="592"/>
        <v>23220</v>
      </c>
      <c r="I1062" s="24">
        <f t="shared" si="592"/>
        <v>24720</v>
      </c>
      <c r="J1062" s="47"/>
      <c r="K1062" s="47"/>
    </row>
    <row r="1063" spans="1:11" ht="15">
      <c r="A1063" s="51">
        <v>0.2</v>
      </c>
      <c r="B1063" s="24">
        <f aca="true" t="shared" si="593" ref="B1063:I1063">B1060*0.4</f>
        <v>8740</v>
      </c>
      <c r="C1063" s="24">
        <f t="shared" si="593"/>
        <v>10000</v>
      </c>
      <c r="D1063" s="24">
        <f t="shared" si="593"/>
        <v>11240</v>
      </c>
      <c r="E1063" s="24">
        <f t="shared" si="593"/>
        <v>12480</v>
      </c>
      <c r="F1063" s="24">
        <f t="shared" si="593"/>
        <v>13480</v>
      </c>
      <c r="G1063" s="24">
        <f t="shared" si="593"/>
        <v>14480</v>
      </c>
      <c r="H1063" s="24">
        <f t="shared" si="593"/>
        <v>15480</v>
      </c>
      <c r="I1063" s="24">
        <f t="shared" si="593"/>
        <v>16480</v>
      </c>
      <c r="J1063" s="47"/>
      <c r="K1063" s="47"/>
    </row>
    <row r="1064" spans="1:11" ht="15">
      <c r="A1064" s="51">
        <v>0.1</v>
      </c>
      <c r="B1064" s="24">
        <f aca="true" t="shared" si="594" ref="B1064:I1064">B1060*0.2</f>
        <v>4370</v>
      </c>
      <c r="C1064" s="24">
        <f t="shared" si="594"/>
        <v>5000</v>
      </c>
      <c r="D1064" s="24">
        <f t="shared" si="594"/>
        <v>5620</v>
      </c>
      <c r="E1064" s="24">
        <f t="shared" si="594"/>
        <v>6240</v>
      </c>
      <c r="F1064" s="24">
        <f t="shared" si="594"/>
        <v>6740</v>
      </c>
      <c r="G1064" s="24">
        <f t="shared" si="594"/>
        <v>7240</v>
      </c>
      <c r="H1064" s="24">
        <f t="shared" si="594"/>
        <v>7740</v>
      </c>
      <c r="I1064" s="24">
        <f t="shared" si="594"/>
        <v>8240</v>
      </c>
      <c r="J1064" s="47"/>
      <c r="K1064" s="47"/>
    </row>
    <row r="1065" spans="1:11" ht="15" customHeight="1">
      <c r="A1065" s="51"/>
      <c r="B1065" s="24"/>
      <c r="C1065" s="24"/>
      <c r="D1065" s="24"/>
      <c r="E1065" s="24"/>
      <c r="F1065" s="24"/>
      <c r="G1065" s="24"/>
      <c r="H1065" s="24"/>
      <c r="I1065" s="24"/>
      <c r="J1065" s="41"/>
      <c r="K1065" s="41"/>
    </row>
    <row r="1066" spans="1:13" ht="15">
      <c r="A1066" s="57" t="s">
        <v>229</v>
      </c>
      <c r="B1066" s="54"/>
      <c r="C1066" s="54"/>
      <c r="D1066" s="54"/>
      <c r="E1066" s="54"/>
      <c r="F1066" s="54"/>
      <c r="G1066" s="54"/>
      <c r="H1066" s="54"/>
      <c r="I1066" s="24"/>
      <c r="J1066" s="47"/>
      <c r="K1066" s="47"/>
      <c r="L1066" s="42"/>
      <c r="M1066" s="42"/>
    </row>
    <row r="1067" spans="1:13" ht="15">
      <c r="A1067" s="51">
        <v>0.6</v>
      </c>
      <c r="B1067" s="54">
        <f aca="true" t="shared" si="595" ref="B1067:I1067">B1068*1.2</f>
        <v>26460.000000000004</v>
      </c>
      <c r="C1067" s="54">
        <f>C1068*1.2</f>
        <v>30240</v>
      </c>
      <c r="D1067" s="54">
        <f t="shared" si="595"/>
        <v>34020.00000000001</v>
      </c>
      <c r="E1067" s="54">
        <f t="shared" si="595"/>
        <v>37740.00000000001</v>
      </c>
      <c r="F1067" s="54">
        <f t="shared" si="595"/>
        <v>40800.00000000001</v>
      </c>
      <c r="G1067" s="54">
        <f t="shared" si="595"/>
        <v>43800.00000000001</v>
      </c>
      <c r="H1067" s="54">
        <f t="shared" si="595"/>
        <v>46800.00000000001</v>
      </c>
      <c r="I1067" s="24">
        <f t="shared" si="595"/>
        <v>49860.00000000001</v>
      </c>
      <c r="J1067" s="47"/>
      <c r="K1067" s="47"/>
      <c r="L1067" s="42"/>
      <c r="M1067" s="42"/>
    </row>
    <row r="1068" spans="1:13" ht="15">
      <c r="A1068" s="51">
        <v>0.5</v>
      </c>
      <c r="B1068" s="185">
        <v>22050</v>
      </c>
      <c r="C1068" s="185">
        <v>25200</v>
      </c>
      <c r="D1068" s="185">
        <v>28350</v>
      </c>
      <c r="E1068" s="185">
        <v>31450</v>
      </c>
      <c r="F1068" s="185">
        <v>34000</v>
      </c>
      <c r="G1068" s="185">
        <v>36500</v>
      </c>
      <c r="H1068" s="185">
        <v>39000</v>
      </c>
      <c r="I1068" s="185">
        <v>41550</v>
      </c>
      <c r="J1068" s="47"/>
      <c r="K1068" s="47"/>
      <c r="L1068" s="42"/>
      <c r="M1068" s="42"/>
    </row>
    <row r="1069" spans="1:13" ht="15">
      <c r="A1069" s="51">
        <v>0.4</v>
      </c>
      <c r="B1069" s="54">
        <f aca="true" t="shared" si="596" ref="B1069:I1069">B1068*0.8</f>
        <v>17640</v>
      </c>
      <c r="C1069" s="54">
        <f t="shared" si="596"/>
        <v>20160</v>
      </c>
      <c r="D1069" s="54">
        <f t="shared" si="596"/>
        <v>22680</v>
      </c>
      <c r="E1069" s="54">
        <f t="shared" si="596"/>
        <v>25160</v>
      </c>
      <c r="F1069" s="54">
        <f t="shared" si="596"/>
        <v>27200</v>
      </c>
      <c r="G1069" s="54">
        <f t="shared" si="596"/>
        <v>29200</v>
      </c>
      <c r="H1069" s="54">
        <f t="shared" si="596"/>
        <v>31200</v>
      </c>
      <c r="I1069" s="24">
        <f t="shared" si="596"/>
        <v>33240</v>
      </c>
      <c r="J1069" s="47"/>
      <c r="K1069" s="47"/>
      <c r="L1069" s="42"/>
      <c r="M1069" s="42"/>
    </row>
    <row r="1070" spans="1:13" ht="15">
      <c r="A1070" s="51">
        <v>0.3</v>
      </c>
      <c r="B1070" s="54">
        <f>B1068*0.6</f>
        <v>13230</v>
      </c>
      <c r="C1070" s="54">
        <f aca="true" t="shared" si="597" ref="C1070:I1070">C1068*0.6</f>
        <v>15120</v>
      </c>
      <c r="D1070" s="54">
        <f t="shared" si="597"/>
        <v>17010</v>
      </c>
      <c r="E1070" s="54">
        <f t="shared" si="597"/>
        <v>18870</v>
      </c>
      <c r="F1070" s="54">
        <f t="shared" si="597"/>
        <v>20400</v>
      </c>
      <c r="G1070" s="54">
        <f t="shared" si="597"/>
        <v>21900</v>
      </c>
      <c r="H1070" s="54">
        <f t="shared" si="597"/>
        <v>23400</v>
      </c>
      <c r="I1070" s="24">
        <f t="shared" si="597"/>
        <v>24930</v>
      </c>
      <c r="J1070" s="47"/>
      <c r="K1070" s="47"/>
      <c r="L1070" s="42"/>
      <c r="M1070" s="42"/>
    </row>
    <row r="1071" spans="1:13" ht="15">
      <c r="A1071" s="51">
        <v>0.2</v>
      </c>
      <c r="B1071" s="54">
        <f aca="true" t="shared" si="598" ref="B1071:I1071">B1068*0.4</f>
        <v>8820</v>
      </c>
      <c r="C1071" s="54">
        <f t="shared" si="598"/>
        <v>10080</v>
      </c>
      <c r="D1071" s="54">
        <f t="shared" si="598"/>
        <v>11340</v>
      </c>
      <c r="E1071" s="54">
        <f t="shared" si="598"/>
        <v>12580</v>
      </c>
      <c r="F1071" s="54">
        <f t="shared" si="598"/>
        <v>13600</v>
      </c>
      <c r="G1071" s="54">
        <f t="shared" si="598"/>
        <v>14600</v>
      </c>
      <c r="H1071" s="54">
        <f t="shared" si="598"/>
        <v>15600</v>
      </c>
      <c r="I1071" s="24">
        <f t="shared" si="598"/>
        <v>16620</v>
      </c>
      <c r="J1071" s="47"/>
      <c r="K1071" s="47"/>
      <c r="L1071" s="42"/>
      <c r="M1071" s="42"/>
    </row>
    <row r="1072" spans="1:13" ht="15">
      <c r="A1072" s="51">
        <v>0.1</v>
      </c>
      <c r="B1072" s="54">
        <f aca="true" t="shared" si="599" ref="B1072:I1072">B1068*0.2</f>
        <v>4410</v>
      </c>
      <c r="C1072" s="54">
        <f t="shared" si="599"/>
        <v>5040</v>
      </c>
      <c r="D1072" s="54">
        <f t="shared" si="599"/>
        <v>5670</v>
      </c>
      <c r="E1072" s="54">
        <f t="shared" si="599"/>
        <v>6290</v>
      </c>
      <c r="F1072" s="54">
        <f t="shared" si="599"/>
        <v>6800</v>
      </c>
      <c r="G1072" s="54">
        <f t="shared" si="599"/>
        <v>7300</v>
      </c>
      <c r="H1072" s="54">
        <f t="shared" si="599"/>
        <v>7800</v>
      </c>
      <c r="I1072" s="24">
        <f t="shared" si="599"/>
        <v>8310</v>
      </c>
      <c r="J1072" s="47"/>
      <c r="K1072" s="47"/>
      <c r="L1072" s="42"/>
      <c r="M1072" s="42"/>
    </row>
    <row r="1073" spans="1:13" ht="15">
      <c r="A1073" s="44"/>
      <c r="B1073" s="50"/>
      <c r="C1073" s="50"/>
      <c r="D1073" s="50"/>
      <c r="E1073" s="50"/>
      <c r="F1073" s="50"/>
      <c r="G1073" s="50"/>
      <c r="H1073" s="50"/>
      <c r="I1073" s="50"/>
      <c r="J1073" s="44"/>
      <c r="K1073" s="44"/>
      <c r="L1073" s="42"/>
      <c r="M1073" s="42"/>
    </row>
    <row r="1074" spans="1:11" ht="15.75">
      <c r="A1074" s="6" t="s">
        <v>55</v>
      </c>
      <c r="B1074" s="20"/>
      <c r="C1074" s="20"/>
      <c r="D1074" s="20"/>
      <c r="E1074" s="20"/>
      <c r="F1074" s="20"/>
      <c r="G1074" s="20"/>
      <c r="H1074" s="20"/>
      <c r="I1074" s="20"/>
      <c r="J1074" s="41"/>
      <c r="K1074" s="41"/>
    </row>
    <row r="1075" spans="1:13" ht="15">
      <c r="A1075" s="42" t="s">
        <v>230</v>
      </c>
      <c r="B1075" s="50"/>
      <c r="C1075" s="50"/>
      <c r="D1075" s="50"/>
      <c r="E1075" s="50"/>
      <c r="F1075" s="50"/>
      <c r="G1075" s="50"/>
      <c r="H1075" s="50"/>
      <c r="I1075" s="50"/>
      <c r="J1075" s="44"/>
      <c r="K1075" s="44"/>
      <c r="L1075" s="42"/>
      <c r="M1075" s="42"/>
    </row>
    <row r="1076" spans="1:11" ht="15">
      <c r="A1076" s="48" t="s">
        <v>70</v>
      </c>
      <c r="B1076" s="24">
        <f>(B1079*2.4)</f>
        <v>48240</v>
      </c>
      <c r="C1076" s="24">
        <f aca="true" t="shared" si="600" ref="C1076:I1076">(C1079*2.4)</f>
        <v>55200</v>
      </c>
      <c r="D1076" s="24">
        <f t="shared" si="600"/>
        <v>62040</v>
      </c>
      <c r="E1076" s="24">
        <f t="shared" si="600"/>
        <v>68880</v>
      </c>
      <c r="F1076" s="24">
        <f t="shared" si="600"/>
        <v>74400</v>
      </c>
      <c r="G1076" s="24">
        <f t="shared" si="600"/>
        <v>79920</v>
      </c>
      <c r="H1076" s="24">
        <f t="shared" si="600"/>
        <v>85440</v>
      </c>
      <c r="I1076" s="24">
        <f t="shared" si="600"/>
        <v>90960</v>
      </c>
      <c r="J1076" s="47"/>
      <c r="K1076" s="47"/>
    </row>
    <row r="1077" spans="1:11" ht="15">
      <c r="A1077" s="49">
        <v>0.8</v>
      </c>
      <c r="B1077" s="185">
        <v>32150</v>
      </c>
      <c r="C1077" s="185">
        <v>36750</v>
      </c>
      <c r="D1077" s="185">
        <v>41350</v>
      </c>
      <c r="E1077" s="185">
        <v>45900</v>
      </c>
      <c r="F1077" s="185">
        <v>49600</v>
      </c>
      <c r="G1077" s="185">
        <v>53250</v>
      </c>
      <c r="H1077" s="185">
        <v>56950</v>
      </c>
      <c r="I1077" s="185">
        <v>60600</v>
      </c>
      <c r="J1077" s="50"/>
      <c r="K1077" s="50"/>
    </row>
    <row r="1078" spans="1:11" ht="15">
      <c r="A1078" s="51">
        <v>0.6</v>
      </c>
      <c r="B1078" s="24">
        <f aca="true" t="shared" si="601" ref="B1078:I1078">B1079*1.2</f>
        <v>24120.000000000004</v>
      </c>
      <c r="C1078" s="24">
        <f t="shared" si="601"/>
        <v>27600.000000000004</v>
      </c>
      <c r="D1078" s="24">
        <f t="shared" si="601"/>
        <v>31020.000000000004</v>
      </c>
      <c r="E1078" s="24">
        <f t="shared" si="601"/>
        <v>34440.00000000001</v>
      </c>
      <c r="F1078" s="24">
        <f t="shared" si="601"/>
        <v>37200.00000000001</v>
      </c>
      <c r="G1078" s="24">
        <f t="shared" si="601"/>
        <v>39960.00000000001</v>
      </c>
      <c r="H1078" s="24">
        <f t="shared" si="601"/>
        <v>42720.00000000001</v>
      </c>
      <c r="I1078" s="24">
        <f t="shared" si="601"/>
        <v>45480.00000000001</v>
      </c>
      <c r="J1078" s="47"/>
      <c r="K1078" s="47"/>
    </row>
    <row r="1079" spans="1:11" ht="15">
      <c r="A1079" s="51">
        <v>0.5</v>
      </c>
      <c r="B1079" s="185">
        <v>20100</v>
      </c>
      <c r="C1079" s="185">
        <v>23000</v>
      </c>
      <c r="D1079" s="185">
        <v>25850</v>
      </c>
      <c r="E1079" s="185">
        <v>28700</v>
      </c>
      <c r="F1079" s="185">
        <v>31000</v>
      </c>
      <c r="G1079" s="185">
        <v>33300</v>
      </c>
      <c r="H1079" s="185">
        <v>35600</v>
      </c>
      <c r="I1079" s="185">
        <v>37900</v>
      </c>
      <c r="J1079" s="50"/>
      <c r="K1079" s="50"/>
    </row>
    <row r="1080" spans="1:11" ht="15">
      <c r="A1080" s="51">
        <v>0.4</v>
      </c>
      <c r="B1080" s="24">
        <f aca="true" t="shared" si="602" ref="B1080:I1080">B1079*0.8</f>
        <v>16080</v>
      </c>
      <c r="C1080" s="24">
        <f t="shared" si="602"/>
        <v>18400</v>
      </c>
      <c r="D1080" s="24">
        <f t="shared" si="602"/>
        <v>20680</v>
      </c>
      <c r="E1080" s="24">
        <f t="shared" si="602"/>
        <v>22960</v>
      </c>
      <c r="F1080" s="24">
        <f t="shared" si="602"/>
        <v>24800</v>
      </c>
      <c r="G1080" s="24">
        <f t="shared" si="602"/>
        <v>26640</v>
      </c>
      <c r="H1080" s="24">
        <f t="shared" si="602"/>
        <v>28480</v>
      </c>
      <c r="I1080" s="24">
        <f t="shared" si="602"/>
        <v>30320</v>
      </c>
      <c r="J1080" s="47"/>
      <c r="K1080" s="47"/>
    </row>
    <row r="1081" spans="1:11" ht="15">
      <c r="A1081" s="51">
        <v>0.3</v>
      </c>
      <c r="B1081" s="24">
        <f>B1079*0.6</f>
        <v>12060</v>
      </c>
      <c r="C1081" s="24">
        <f aca="true" t="shared" si="603" ref="C1081:I1081">C1079*0.6</f>
        <v>13800</v>
      </c>
      <c r="D1081" s="24">
        <f t="shared" si="603"/>
        <v>15510</v>
      </c>
      <c r="E1081" s="24">
        <f t="shared" si="603"/>
        <v>17220</v>
      </c>
      <c r="F1081" s="24">
        <f t="shared" si="603"/>
        <v>18600</v>
      </c>
      <c r="G1081" s="24">
        <f t="shared" si="603"/>
        <v>19980</v>
      </c>
      <c r="H1081" s="24">
        <f t="shared" si="603"/>
        <v>21360</v>
      </c>
      <c r="I1081" s="24">
        <f t="shared" si="603"/>
        <v>22740</v>
      </c>
      <c r="J1081" s="47"/>
      <c r="K1081" s="47"/>
    </row>
    <row r="1082" spans="1:11" ht="15">
      <c r="A1082" s="51">
        <v>0.2</v>
      </c>
      <c r="B1082" s="24">
        <f aca="true" t="shared" si="604" ref="B1082:I1082">B1079*0.4</f>
        <v>8040</v>
      </c>
      <c r="C1082" s="24">
        <f t="shared" si="604"/>
        <v>9200</v>
      </c>
      <c r="D1082" s="24">
        <f t="shared" si="604"/>
        <v>10340</v>
      </c>
      <c r="E1082" s="24">
        <f t="shared" si="604"/>
        <v>11480</v>
      </c>
      <c r="F1082" s="24">
        <f t="shared" si="604"/>
        <v>12400</v>
      </c>
      <c r="G1082" s="24">
        <f t="shared" si="604"/>
        <v>13320</v>
      </c>
      <c r="H1082" s="24">
        <f t="shared" si="604"/>
        <v>14240</v>
      </c>
      <c r="I1082" s="24">
        <f t="shared" si="604"/>
        <v>15160</v>
      </c>
      <c r="J1082" s="47"/>
      <c r="K1082" s="47"/>
    </row>
    <row r="1083" spans="1:11" ht="15">
      <c r="A1083" s="51">
        <v>0.1</v>
      </c>
      <c r="B1083" s="24">
        <f aca="true" t="shared" si="605" ref="B1083:I1083">B1079*0.2</f>
        <v>4020</v>
      </c>
      <c r="C1083" s="24">
        <f t="shared" si="605"/>
        <v>4600</v>
      </c>
      <c r="D1083" s="24">
        <f t="shared" si="605"/>
        <v>5170</v>
      </c>
      <c r="E1083" s="24">
        <f t="shared" si="605"/>
        <v>5740</v>
      </c>
      <c r="F1083" s="24">
        <f t="shared" si="605"/>
        <v>6200</v>
      </c>
      <c r="G1083" s="24">
        <f t="shared" si="605"/>
        <v>6660</v>
      </c>
      <c r="H1083" s="24">
        <f t="shared" si="605"/>
        <v>7120</v>
      </c>
      <c r="I1083" s="24">
        <f t="shared" si="605"/>
        <v>7580</v>
      </c>
      <c r="J1083" s="47"/>
      <c r="K1083" s="47"/>
    </row>
    <row r="1084" spans="1:11" ht="15">
      <c r="A1084" s="51"/>
      <c r="B1084" s="24"/>
      <c r="C1084" s="24"/>
      <c r="D1084" s="24"/>
      <c r="E1084" s="24"/>
      <c r="F1084" s="24"/>
      <c r="G1084" s="24"/>
      <c r="H1084" s="24"/>
      <c r="I1084" s="24"/>
      <c r="J1084" s="41"/>
      <c r="K1084" s="41"/>
    </row>
    <row r="1085" spans="1:13" ht="15">
      <c r="A1085" s="57" t="s">
        <v>229</v>
      </c>
      <c r="B1085" s="54"/>
      <c r="C1085" s="54"/>
      <c r="D1085" s="54"/>
      <c r="E1085" s="54"/>
      <c r="F1085" s="54"/>
      <c r="G1085" s="54"/>
      <c r="H1085" s="54"/>
      <c r="I1085" s="24"/>
      <c r="J1085" s="47"/>
      <c r="K1085" s="47"/>
      <c r="L1085" s="42"/>
      <c r="M1085" s="42"/>
    </row>
    <row r="1086" spans="1:13" ht="15">
      <c r="A1086" s="51">
        <v>0.6</v>
      </c>
      <c r="B1086" s="54">
        <f aca="true" t="shared" si="606" ref="B1086:I1086">B1087*1.2</f>
        <v>24540.000000000004</v>
      </c>
      <c r="C1086" s="54">
        <f>C1087*1.2</f>
        <v>28080</v>
      </c>
      <c r="D1086" s="54">
        <f t="shared" si="606"/>
        <v>31560.000000000004</v>
      </c>
      <c r="E1086" s="54">
        <f t="shared" si="606"/>
        <v>35040.00000000001</v>
      </c>
      <c r="F1086" s="54">
        <f t="shared" si="606"/>
        <v>37860.00000000001</v>
      </c>
      <c r="G1086" s="54">
        <f t="shared" si="606"/>
        <v>40680.00000000001</v>
      </c>
      <c r="H1086" s="54">
        <f t="shared" si="606"/>
        <v>43500.00000000001</v>
      </c>
      <c r="I1086" s="24">
        <f t="shared" si="606"/>
        <v>46260.00000000001</v>
      </c>
      <c r="J1086" s="47"/>
      <c r="K1086" s="47"/>
      <c r="L1086" s="42"/>
      <c r="M1086" s="42"/>
    </row>
    <row r="1087" spans="1:13" ht="15">
      <c r="A1087" s="51">
        <v>0.5</v>
      </c>
      <c r="B1087" s="185">
        <v>20450</v>
      </c>
      <c r="C1087" s="185">
        <v>23400</v>
      </c>
      <c r="D1087" s="185">
        <v>26300</v>
      </c>
      <c r="E1087" s="185">
        <v>29200</v>
      </c>
      <c r="F1087" s="185">
        <v>31550</v>
      </c>
      <c r="G1087" s="185">
        <v>33900</v>
      </c>
      <c r="H1087" s="185">
        <v>36250</v>
      </c>
      <c r="I1087" s="185">
        <v>38550</v>
      </c>
      <c r="J1087" s="47"/>
      <c r="K1087" s="47"/>
      <c r="L1087" s="42"/>
      <c r="M1087" s="42"/>
    </row>
    <row r="1088" spans="1:13" ht="15">
      <c r="A1088" s="51">
        <v>0.4</v>
      </c>
      <c r="B1088" s="54">
        <f aca="true" t="shared" si="607" ref="B1088:I1088">B1087*0.8</f>
        <v>16360</v>
      </c>
      <c r="C1088" s="54">
        <f t="shared" si="607"/>
        <v>18720</v>
      </c>
      <c r="D1088" s="54">
        <f t="shared" si="607"/>
        <v>21040</v>
      </c>
      <c r="E1088" s="54">
        <f t="shared" si="607"/>
        <v>23360</v>
      </c>
      <c r="F1088" s="54">
        <f t="shared" si="607"/>
        <v>25240</v>
      </c>
      <c r="G1088" s="54">
        <f t="shared" si="607"/>
        <v>27120</v>
      </c>
      <c r="H1088" s="54">
        <f t="shared" si="607"/>
        <v>29000</v>
      </c>
      <c r="I1088" s="24">
        <f t="shared" si="607"/>
        <v>30840</v>
      </c>
      <c r="J1088" s="47"/>
      <c r="K1088" s="47"/>
      <c r="L1088" s="42"/>
      <c r="M1088" s="42"/>
    </row>
    <row r="1089" spans="1:13" ht="15">
      <c r="A1089" s="51">
        <v>0.3</v>
      </c>
      <c r="B1089" s="54">
        <f>B1087*0.6</f>
        <v>12270</v>
      </c>
      <c r="C1089" s="54">
        <f aca="true" t="shared" si="608" ref="C1089:I1089">C1087*0.6</f>
        <v>14040</v>
      </c>
      <c r="D1089" s="54">
        <f t="shared" si="608"/>
        <v>15780</v>
      </c>
      <c r="E1089" s="54">
        <f t="shared" si="608"/>
        <v>17520</v>
      </c>
      <c r="F1089" s="54">
        <f t="shared" si="608"/>
        <v>18930</v>
      </c>
      <c r="G1089" s="54">
        <f t="shared" si="608"/>
        <v>20340</v>
      </c>
      <c r="H1089" s="54">
        <f t="shared" si="608"/>
        <v>21750</v>
      </c>
      <c r="I1089" s="24">
        <f t="shared" si="608"/>
        <v>23130</v>
      </c>
      <c r="J1089" s="47"/>
      <c r="K1089" s="47"/>
      <c r="L1089" s="42"/>
      <c r="M1089" s="42"/>
    </row>
    <row r="1090" spans="1:13" ht="15">
      <c r="A1090" s="51">
        <v>0.2</v>
      </c>
      <c r="B1090" s="54">
        <f aca="true" t="shared" si="609" ref="B1090:I1090">B1087*0.4</f>
        <v>8180</v>
      </c>
      <c r="C1090" s="54">
        <f t="shared" si="609"/>
        <v>9360</v>
      </c>
      <c r="D1090" s="54">
        <f t="shared" si="609"/>
        <v>10520</v>
      </c>
      <c r="E1090" s="54">
        <f t="shared" si="609"/>
        <v>11680</v>
      </c>
      <c r="F1090" s="54">
        <f t="shared" si="609"/>
        <v>12620</v>
      </c>
      <c r="G1090" s="54">
        <f t="shared" si="609"/>
        <v>13560</v>
      </c>
      <c r="H1090" s="54">
        <f t="shared" si="609"/>
        <v>14500</v>
      </c>
      <c r="I1090" s="24">
        <f t="shared" si="609"/>
        <v>15420</v>
      </c>
      <c r="J1090" s="47"/>
      <c r="K1090" s="47"/>
      <c r="L1090" s="42"/>
      <c r="M1090" s="42"/>
    </row>
    <row r="1091" spans="1:13" ht="15">
      <c r="A1091" s="51">
        <v>0.1</v>
      </c>
      <c r="B1091" s="54">
        <f aca="true" t="shared" si="610" ref="B1091:I1091">B1087*0.2</f>
        <v>4090</v>
      </c>
      <c r="C1091" s="54">
        <f t="shared" si="610"/>
        <v>4680</v>
      </c>
      <c r="D1091" s="54">
        <f t="shared" si="610"/>
        <v>5260</v>
      </c>
      <c r="E1091" s="54">
        <f t="shared" si="610"/>
        <v>5840</v>
      </c>
      <c r="F1091" s="54">
        <f t="shared" si="610"/>
        <v>6310</v>
      </c>
      <c r="G1091" s="54">
        <f t="shared" si="610"/>
        <v>6780</v>
      </c>
      <c r="H1091" s="54">
        <f t="shared" si="610"/>
        <v>7250</v>
      </c>
      <c r="I1091" s="24">
        <f t="shared" si="610"/>
        <v>7710</v>
      </c>
      <c r="J1091" s="47"/>
      <c r="K1091" s="47"/>
      <c r="L1091" s="42"/>
      <c r="M1091" s="42"/>
    </row>
    <row r="1092" spans="1:13" ht="15">
      <c r="A1092" s="44"/>
      <c r="B1092" s="50"/>
      <c r="C1092" s="50"/>
      <c r="D1092" s="50"/>
      <c r="E1092" s="50"/>
      <c r="F1092" s="50"/>
      <c r="G1092" s="50"/>
      <c r="H1092" s="50"/>
      <c r="I1092" s="50"/>
      <c r="J1092" s="44"/>
      <c r="K1092" s="44"/>
      <c r="L1092" s="42"/>
      <c r="M1092" s="42"/>
    </row>
    <row r="1093" spans="1:11" ht="15.75">
      <c r="A1093" s="6" t="s">
        <v>181</v>
      </c>
      <c r="B1093" s="20"/>
      <c r="C1093" s="20"/>
      <c r="D1093" s="20"/>
      <c r="E1093" s="20"/>
      <c r="F1093" s="20"/>
      <c r="G1093" s="20"/>
      <c r="H1093" s="20"/>
      <c r="I1093" s="20"/>
      <c r="J1093" s="41"/>
      <c r="K1093" s="41"/>
    </row>
    <row r="1094" spans="1:13" ht="15">
      <c r="A1094" s="42" t="s">
        <v>230</v>
      </c>
      <c r="B1094" s="50"/>
      <c r="C1094" s="50"/>
      <c r="D1094" s="50"/>
      <c r="E1094" s="50"/>
      <c r="F1094" s="50"/>
      <c r="G1094" s="50"/>
      <c r="H1094" s="50"/>
      <c r="I1094" s="50"/>
      <c r="J1094" s="44"/>
      <c r="K1094" s="44"/>
      <c r="L1094" s="42"/>
      <c r="M1094" s="42"/>
    </row>
    <row r="1095" spans="1:11" ht="15">
      <c r="A1095" s="41" t="s">
        <v>70</v>
      </c>
      <c r="B1095" s="24">
        <f>(B1098*2.4)</f>
        <v>58320</v>
      </c>
      <c r="C1095" s="24">
        <f aca="true" t="shared" si="611" ref="C1095:I1095">(C1098*2.4)</f>
        <v>66720</v>
      </c>
      <c r="D1095" s="24">
        <f t="shared" si="611"/>
        <v>75000</v>
      </c>
      <c r="E1095" s="24">
        <f t="shared" si="611"/>
        <v>83280</v>
      </c>
      <c r="F1095" s="24">
        <f t="shared" si="611"/>
        <v>90000</v>
      </c>
      <c r="G1095" s="24">
        <f t="shared" si="611"/>
        <v>96720</v>
      </c>
      <c r="H1095" s="24">
        <f t="shared" si="611"/>
        <v>103320</v>
      </c>
      <c r="I1095" s="24">
        <f t="shared" si="611"/>
        <v>110040</v>
      </c>
      <c r="J1095" s="41"/>
      <c r="K1095" s="41"/>
    </row>
    <row r="1096" spans="1:11" ht="15">
      <c r="A1096" s="49">
        <v>0.8</v>
      </c>
      <c r="B1096" s="185">
        <v>38850</v>
      </c>
      <c r="C1096" s="185">
        <v>44400</v>
      </c>
      <c r="D1096" s="185">
        <v>49950</v>
      </c>
      <c r="E1096" s="185">
        <v>55500</v>
      </c>
      <c r="F1096" s="185">
        <v>59950</v>
      </c>
      <c r="G1096" s="185">
        <v>64400</v>
      </c>
      <c r="H1096" s="185">
        <v>68850</v>
      </c>
      <c r="I1096" s="185">
        <v>73300</v>
      </c>
      <c r="J1096" s="50"/>
      <c r="K1096" s="50"/>
    </row>
    <row r="1097" spans="1:11" ht="15">
      <c r="A1097" s="23">
        <v>0.6</v>
      </c>
      <c r="B1097" s="24">
        <f aca="true" t="shared" si="612" ref="B1097:I1097">B1098*1.2</f>
        <v>29160.000000000004</v>
      </c>
      <c r="C1097" s="24">
        <f t="shared" si="612"/>
        <v>33360.00000000001</v>
      </c>
      <c r="D1097" s="24">
        <f t="shared" si="612"/>
        <v>37500.00000000001</v>
      </c>
      <c r="E1097" s="24">
        <f t="shared" si="612"/>
        <v>41640.00000000001</v>
      </c>
      <c r="F1097" s="24">
        <f t="shared" si="612"/>
        <v>45000.00000000001</v>
      </c>
      <c r="G1097" s="24">
        <f t="shared" si="612"/>
        <v>48360.00000000001</v>
      </c>
      <c r="H1097" s="24">
        <f t="shared" si="612"/>
        <v>51660.00000000001</v>
      </c>
      <c r="I1097" s="24">
        <f t="shared" si="612"/>
        <v>55020.00000000001</v>
      </c>
      <c r="J1097" s="50"/>
      <c r="K1097" s="50"/>
    </row>
    <row r="1098" spans="1:11" ht="15">
      <c r="A1098" s="51">
        <v>0.5</v>
      </c>
      <c r="B1098" s="185">
        <v>24300</v>
      </c>
      <c r="C1098" s="185">
        <v>27800</v>
      </c>
      <c r="D1098" s="185">
        <v>31250</v>
      </c>
      <c r="E1098" s="185">
        <v>34700</v>
      </c>
      <c r="F1098" s="185">
        <v>37500</v>
      </c>
      <c r="G1098" s="185">
        <v>40300</v>
      </c>
      <c r="H1098" s="185">
        <v>43050</v>
      </c>
      <c r="I1098" s="185">
        <v>45850</v>
      </c>
      <c r="J1098" s="50"/>
      <c r="K1098" s="50"/>
    </row>
    <row r="1099" spans="1:11" ht="15">
      <c r="A1099" s="49">
        <v>0.4</v>
      </c>
      <c r="B1099" s="24">
        <f aca="true" t="shared" si="613" ref="B1099:I1099">B1098*0.8</f>
        <v>19440</v>
      </c>
      <c r="C1099" s="24">
        <f t="shared" si="613"/>
        <v>22240</v>
      </c>
      <c r="D1099" s="24">
        <f t="shared" si="613"/>
        <v>25000</v>
      </c>
      <c r="E1099" s="24">
        <f t="shared" si="613"/>
        <v>27760</v>
      </c>
      <c r="F1099" s="24">
        <f t="shared" si="613"/>
        <v>30000</v>
      </c>
      <c r="G1099" s="24">
        <f t="shared" si="613"/>
        <v>32240</v>
      </c>
      <c r="H1099" s="24">
        <f t="shared" si="613"/>
        <v>34440</v>
      </c>
      <c r="I1099" s="24">
        <f t="shared" si="613"/>
        <v>36680</v>
      </c>
      <c r="J1099" s="50"/>
      <c r="K1099" s="50"/>
    </row>
    <row r="1100" spans="1:11" ht="15">
      <c r="A1100" s="51">
        <v>0.3</v>
      </c>
      <c r="B1100" s="24">
        <f>B1098*0.6</f>
        <v>14580</v>
      </c>
      <c r="C1100" s="24">
        <f aca="true" t="shared" si="614" ref="C1100:I1100">C1098*0.6</f>
        <v>16680</v>
      </c>
      <c r="D1100" s="24">
        <f t="shared" si="614"/>
        <v>18750</v>
      </c>
      <c r="E1100" s="24">
        <f t="shared" si="614"/>
        <v>20820</v>
      </c>
      <c r="F1100" s="24">
        <f t="shared" si="614"/>
        <v>22500</v>
      </c>
      <c r="G1100" s="24">
        <f t="shared" si="614"/>
        <v>24180</v>
      </c>
      <c r="H1100" s="24">
        <f t="shared" si="614"/>
        <v>25830</v>
      </c>
      <c r="I1100" s="24">
        <f t="shared" si="614"/>
        <v>27510</v>
      </c>
      <c r="J1100" s="47"/>
      <c r="K1100" s="47"/>
    </row>
    <row r="1101" spans="1:11" ht="15">
      <c r="A1101" s="51">
        <v>0.2</v>
      </c>
      <c r="B1101" s="24">
        <f aca="true" t="shared" si="615" ref="B1101:I1101">B1098*0.4</f>
        <v>9720</v>
      </c>
      <c r="C1101" s="24">
        <f t="shared" si="615"/>
        <v>11120</v>
      </c>
      <c r="D1101" s="24">
        <f t="shared" si="615"/>
        <v>12500</v>
      </c>
      <c r="E1101" s="24">
        <f t="shared" si="615"/>
        <v>13880</v>
      </c>
      <c r="F1101" s="24">
        <f t="shared" si="615"/>
        <v>15000</v>
      </c>
      <c r="G1101" s="24">
        <f t="shared" si="615"/>
        <v>16120</v>
      </c>
      <c r="H1101" s="24">
        <f t="shared" si="615"/>
        <v>17220</v>
      </c>
      <c r="I1101" s="24">
        <f t="shared" si="615"/>
        <v>18340</v>
      </c>
      <c r="J1101" s="47"/>
      <c r="K1101" s="47"/>
    </row>
    <row r="1102" spans="1:11" ht="15">
      <c r="A1102" s="51">
        <v>0.1</v>
      </c>
      <c r="B1102" s="24">
        <f aca="true" t="shared" si="616" ref="B1102:I1102">B1098*0.2</f>
        <v>4860</v>
      </c>
      <c r="C1102" s="24">
        <f t="shared" si="616"/>
        <v>5560</v>
      </c>
      <c r="D1102" s="24">
        <f t="shared" si="616"/>
        <v>6250</v>
      </c>
      <c r="E1102" s="24">
        <f t="shared" si="616"/>
        <v>6940</v>
      </c>
      <c r="F1102" s="24">
        <f t="shared" si="616"/>
        <v>7500</v>
      </c>
      <c r="G1102" s="24">
        <f t="shared" si="616"/>
        <v>8060</v>
      </c>
      <c r="H1102" s="24">
        <f t="shared" si="616"/>
        <v>8610</v>
      </c>
      <c r="I1102" s="24">
        <f t="shared" si="616"/>
        <v>9170</v>
      </c>
      <c r="J1102" s="47"/>
      <c r="K1102" s="47"/>
    </row>
    <row r="1103" spans="1:11" ht="15" customHeight="1">
      <c r="A1103" s="51"/>
      <c r="B1103" s="24"/>
      <c r="C1103" s="24"/>
      <c r="D1103" s="24"/>
      <c r="E1103" s="24"/>
      <c r="F1103" s="24"/>
      <c r="G1103" s="24"/>
      <c r="H1103" s="24"/>
      <c r="I1103" s="24"/>
      <c r="J1103" s="41"/>
      <c r="K1103" s="41"/>
    </row>
    <row r="1104" spans="1:13" ht="15">
      <c r="A1104" s="57" t="s">
        <v>229</v>
      </c>
      <c r="B1104" s="54"/>
      <c r="C1104" s="54"/>
      <c r="D1104" s="54"/>
      <c r="E1104" s="54"/>
      <c r="F1104" s="54"/>
      <c r="G1104" s="54"/>
      <c r="H1104" s="54"/>
      <c r="I1104" s="24"/>
      <c r="J1104" s="47"/>
      <c r="K1104" s="47"/>
      <c r="L1104" s="42"/>
      <c r="M1104" s="42"/>
    </row>
    <row r="1105" spans="1:13" ht="15">
      <c r="A1105" s="51">
        <v>0.6</v>
      </c>
      <c r="B1105" s="54">
        <f aca="true" t="shared" si="617" ref="B1105:I1105">B1106*1.2</f>
        <v>29460.000000000004</v>
      </c>
      <c r="C1105" s="54">
        <f>C1106*1.2</f>
        <v>33660</v>
      </c>
      <c r="D1105" s="54">
        <f t="shared" si="617"/>
        <v>37860.00000000001</v>
      </c>
      <c r="E1105" s="54">
        <f t="shared" si="617"/>
        <v>42060.00000000001</v>
      </c>
      <c r="F1105" s="54">
        <f t="shared" si="617"/>
        <v>45480.00000000001</v>
      </c>
      <c r="G1105" s="54">
        <f t="shared" si="617"/>
        <v>48840.00000000001</v>
      </c>
      <c r="H1105" s="54">
        <f t="shared" si="617"/>
        <v>52200.00000000001</v>
      </c>
      <c r="I1105" s="24">
        <f t="shared" si="617"/>
        <v>55560.00000000001</v>
      </c>
      <c r="J1105" s="47"/>
      <c r="K1105" s="47"/>
      <c r="L1105" s="42"/>
      <c r="M1105" s="42"/>
    </row>
    <row r="1106" spans="1:13" ht="15">
      <c r="A1106" s="51">
        <v>0.5</v>
      </c>
      <c r="B1106" s="185">
        <v>24550</v>
      </c>
      <c r="C1106" s="185">
        <v>28050</v>
      </c>
      <c r="D1106" s="185">
        <v>31550</v>
      </c>
      <c r="E1106" s="185">
        <v>35050</v>
      </c>
      <c r="F1106" s="185">
        <v>37900</v>
      </c>
      <c r="G1106" s="185">
        <v>40700</v>
      </c>
      <c r="H1106" s="185">
        <v>43500</v>
      </c>
      <c r="I1106" s="185">
        <v>46300</v>
      </c>
      <c r="J1106" s="47"/>
      <c r="K1106" s="47"/>
      <c r="L1106" s="42"/>
      <c r="M1106" s="42"/>
    </row>
    <row r="1107" spans="1:13" ht="15">
      <c r="A1107" s="51">
        <v>0.4</v>
      </c>
      <c r="B1107" s="54">
        <f aca="true" t="shared" si="618" ref="B1107:I1107">B1106*0.8</f>
        <v>19640</v>
      </c>
      <c r="C1107" s="54">
        <f t="shared" si="618"/>
        <v>22440</v>
      </c>
      <c r="D1107" s="54">
        <f t="shared" si="618"/>
        <v>25240</v>
      </c>
      <c r="E1107" s="54">
        <f t="shared" si="618"/>
        <v>28040</v>
      </c>
      <c r="F1107" s="54">
        <f t="shared" si="618"/>
        <v>30320</v>
      </c>
      <c r="G1107" s="54">
        <f t="shared" si="618"/>
        <v>32560</v>
      </c>
      <c r="H1107" s="54">
        <f t="shared" si="618"/>
        <v>34800</v>
      </c>
      <c r="I1107" s="24">
        <f t="shared" si="618"/>
        <v>37040</v>
      </c>
      <c r="J1107" s="47"/>
      <c r="K1107" s="47"/>
      <c r="L1107" s="42"/>
      <c r="M1107" s="42"/>
    </row>
    <row r="1108" spans="1:13" ht="15">
      <c r="A1108" s="51">
        <v>0.3</v>
      </c>
      <c r="B1108" s="54">
        <f>B1106*0.6</f>
        <v>14730</v>
      </c>
      <c r="C1108" s="54">
        <f aca="true" t="shared" si="619" ref="C1108:I1108">C1106*0.6</f>
        <v>16830</v>
      </c>
      <c r="D1108" s="54">
        <f t="shared" si="619"/>
        <v>18930</v>
      </c>
      <c r="E1108" s="54">
        <f t="shared" si="619"/>
        <v>21030</v>
      </c>
      <c r="F1108" s="54">
        <f t="shared" si="619"/>
        <v>22740</v>
      </c>
      <c r="G1108" s="54">
        <f t="shared" si="619"/>
        <v>24420</v>
      </c>
      <c r="H1108" s="54">
        <f t="shared" si="619"/>
        <v>26100</v>
      </c>
      <c r="I1108" s="24">
        <f t="shared" si="619"/>
        <v>27780</v>
      </c>
      <c r="J1108" s="47"/>
      <c r="K1108" s="47"/>
      <c r="L1108" s="42"/>
      <c r="M1108" s="42"/>
    </row>
    <row r="1109" spans="1:13" ht="15">
      <c r="A1109" s="51">
        <v>0.2</v>
      </c>
      <c r="B1109" s="54">
        <f aca="true" t="shared" si="620" ref="B1109:I1109">B1106*0.4</f>
        <v>9820</v>
      </c>
      <c r="C1109" s="54">
        <f t="shared" si="620"/>
        <v>11220</v>
      </c>
      <c r="D1109" s="54">
        <f t="shared" si="620"/>
        <v>12620</v>
      </c>
      <c r="E1109" s="54">
        <f t="shared" si="620"/>
        <v>14020</v>
      </c>
      <c r="F1109" s="54">
        <f t="shared" si="620"/>
        <v>15160</v>
      </c>
      <c r="G1109" s="54">
        <f t="shared" si="620"/>
        <v>16280</v>
      </c>
      <c r="H1109" s="54">
        <f t="shared" si="620"/>
        <v>17400</v>
      </c>
      <c r="I1109" s="24">
        <f t="shared" si="620"/>
        <v>18520</v>
      </c>
      <c r="J1109" s="47"/>
      <c r="K1109" s="47"/>
      <c r="L1109" s="42"/>
      <c r="M1109" s="42"/>
    </row>
    <row r="1110" spans="1:13" ht="15">
      <c r="A1110" s="51">
        <v>0.1</v>
      </c>
      <c r="B1110" s="54">
        <f aca="true" t="shared" si="621" ref="B1110:I1110">B1106*0.2</f>
        <v>4910</v>
      </c>
      <c r="C1110" s="54">
        <f t="shared" si="621"/>
        <v>5610</v>
      </c>
      <c r="D1110" s="54">
        <f t="shared" si="621"/>
        <v>6310</v>
      </c>
      <c r="E1110" s="54">
        <f t="shared" si="621"/>
        <v>7010</v>
      </c>
      <c r="F1110" s="54">
        <f t="shared" si="621"/>
        <v>7580</v>
      </c>
      <c r="G1110" s="54">
        <f t="shared" si="621"/>
        <v>8140</v>
      </c>
      <c r="H1110" s="54">
        <f t="shared" si="621"/>
        <v>8700</v>
      </c>
      <c r="I1110" s="24">
        <f t="shared" si="621"/>
        <v>9260</v>
      </c>
      <c r="J1110" s="47"/>
      <c r="K1110" s="47"/>
      <c r="L1110" s="42"/>
      <c r="M1110" s="42"/>
    </row>
    <row r="1111" spans="1:13" ht="15">
      <c r="A1111" s="44"/>
      <c r="B1111" s="50"/>
      <c r="C1111" s="50"/>
      <c r="D1111" s="50"/>
      <c r="E1111" s="50"/>
      <c r="F1111" s="50"/>
      <c r="G1111" s="50"/>
      <c r="H1111" s="50"/>
      <c r="I1111" s="50"/>
      <c r="J1111" s="44"/>
      <c r="K1111" s="44"/>
      <c r="L1111" s="42"/>
      <c r="M1111" s="42"/>
    </row>
    <row r="1112" spans="1:11" ht="15.75">
      <c r="A1112" s="6" t="s">
        <v>202</v>
      </c>
      <c r="B1112" s="20"/>
      <c r="C1112" s="20"/>
      <c r="D1112" s="20"/>
      <c r="E1112" s="20"/>
      <c r="F1112" s="20"/>
      <c r="G1112" s="20"/>
      <c r="H1112" s="20"/>
      <c r="I1112" s="20"/>
      <c r="J1112" s="41"/>
      <c r="K1112" s="41"/>
    </row>
    <row r="1113" spans="1:13" ht="15">
      <c r="A1113" s="42" t="s">
        <v>230</v>
      </c>
      <c r="B1113" s="50"/>
      <c r="C1113" s="50"/>
      <c r="D1113" s="50"/>
      <c r="E1113" s="50"/>
      <c r="F1113" s="50"/>
      <c r="G1113" s="50"/>
      <c r="H1113" s="50"/>
      <c r="I1113" s="50"/>
      <c r="J1113" s="44"/>
      <c r="K1113" s="44"/>
      <c r="L1113" s="42"/>
      <c r="M1113" s="42"/>
    </row>
    <row r="1114" spans="1:13" ht="15">
      <c r="A1114" s="48" t="s">
        <v>70</v>
      </c>
      <c r="B1114" s="24">
        <f>(B1117*2.4)</f>
        <v>48240</v>
      </c>
      <c r="C1114" s="24">
        <f aca="true" t="shared" si="622" ref="C1114:I1114">(C1117*2.4)</f>
        <v>55200</v>
      </c>
      <c r="D1114" s="24">
        <f t="shared" si="622"/>
        <v>62040</v>
      </c>
      <c r="E1114" s="24">
        <f t="shared" si="622"/>
        <v>68880</v>
      </c>
      <c r="F1114" s="24">
        <f t="shared" si="622"/>
        <v>74400</v>
      </c>
      <c r="G1114" s="24">
        <f t="shared" si="622"/>
        <v>79920</v>
      </c>
      <c r="H1114" s="24">
        <f t="shared" si="622"/>
        <v>85440</v>
      </c>
      <c r="I1114" s="24">
        <f t="shared" si="622"/>
        <v>90960</v>
      </c>
      <c r="J1114" s="47"/>
      <c r="K1114" s="47"/>
      <c r="L1114" s="42"/>
      <c r="M1114" s="42"/>
    </row>
    <row r="1115" spans="1:13" ht="15">
      <c r="A1115" s="49">
        <v>0.8</v>
      </c>
      <c r="B1115" s="185">
        <v>32150</v>
      </c>
      <c r="C1115" s="185">
        <v>36750</v>
      </c>
      <c r="D1115" s="185">
        <v>41350</v>
      </c>
      <c r="E1115" s="185">
        <v>45900</v>
      </c>
      <c r="F1115" s="185">
        <v>49600</v>
      </c>
      <c r="G1115" s="185">
        <v>53250</v>
      </c>
      <c r="H1115" s="185">
        <v>56950</v>
      </c>
      <c r="I1115" s="185">
        <v>60600</v>
      </c>
      <c r="J1115" s="50"/>
      <c r="K1115" s="50"/>
      <c r="L1115" s="42"/>
      <c r="M1115" s="42"/>
    </row>
    <row r="1116" spans="1:13" ht="15">
      <c r="A1116" s="51">
        <v>0.6</v>
      </c>
      <c r="B1116" s="24">
        <f aca="true" t="shared" si="623" ref="B1116:I1116">B1117*1.2</f>
        <v>24120.000000000004</v>
      </c>
      <c r="C1116" s="24">
        <f t="shared" si="623"/>
        <v>27600.000000000004</v>
      </c>
      <c r="D1116" s="24">
        <f t="shared" si="623"/>
        <v>31020.000000000004</v>
      </c>
      <c r="E1116" s="24">
        <f t="shared" si="623"/>
        <v>34440.00000000001</v>
      </c>
      <c r="F1116" s="24">
        <f t="shared" si="623"/>
        <v>37200.00000000001</v>
      </c>
      <c r="G1116" s="24">
        <f t="shared" si="623"/>
        <v>39960.00000000001</v>
      </c>
      <c r="H1116" s="24">
        <f t="shared" si="623"/>
        <v>42720.00000000001</v>
      </c>
      <c r="I1116" s="24">
        <f t="shared" si="623"/>
        <v>45480.00000000001</v>
      </c>
      <c r="J1116" s="47"/>
      <c r="K1116" s="47"/>
      <c r="L1116" s="42"/>
      <c r="M1116" s="42"/>
    </row>
    <row r="1117" spans="1:13" ht="15">
      <c r="A1117" s="51">
        <v>0.5</v>
      </c>
      <c r="B1117" s="185">
        <v>20100</v>
      </c>
      <c r="C1117" s="185">
        <v>23000</v>
      </c>
      <c r="D1117" s="185">
        <v>25850</v>
      </c>
      <c r="E1117" s="185">
        <v>28700</v>
      </c>
      <c r="F1117" s="185">
        <v>31000</v>
      </c>
      <c r="G1117" s="185">
        <v>33300</v>
      </c>
      <c r="H1117" s="185">
        <v>35600</v>
      </c>
      <c r="I1117" s="185">
        <v>37900</v>
      </c>
      <c r="J1117" s="50"/>
      <c r="K1117" s="50"/>
      <c r="L1117" s="42"/>
      <c r="M1117" s="42"/>
    </row>
    <row r="1118" spans="1:13" ht="15">
      <c r="A1118" s="51">
        <v>0.4</v>
      </c>
      <c r="B1118" s="24">
        <f aca="true" t="shared" si="624" ref="B1118:I1118">B1117*0.8</f>
        <v>16080</v>
      </c>
      <c r="C1118" s="24">
        <f t="shared" si="624"/>
        <v>18400</v>
      </c>
      <c r="D1118" s="24">
        <f t="shared" si="624"/>
        <v>20680</v>
      </c>
      <c r="E1118" s="24">
        <f t="shared" si="624"/>
        <v>22960</v>
      </c>
      <c r="F1118" s="24">
        <f t="shared" si="624"/>
        <v>24800</v>
      </c>
      <c r="G1118" s="24">
        <f t="shared" si="624"/>
        <v>26640</v>
      </c>
      <c r="H1118" s="24">
        <f t="shared" si="624"/>
        <v>28480</v>
      </c>
      <c r="I1118" s="24">
        <f t="shared" si="624"/>
        <v>30320</v>
      </c>
      <c r="J1118" s="47"/>
      <c r="K1118" s="47"/>
      <c r="L1118" s="42"/>
      <c r="M1118" s="42"/>
    </row>
    <row r="1119" spans="1:13" ht="15">
      <c r="A1119" s="51">
        <v>0.3</v>
      </c>
      <c r="B1119" s="24">
        <f>B1117*0.6</f>
        <v>12060</v>
      </c>
      <c r="C1119" s="24">
        <f aca="true" t="shared" si="625" ref="C1119:I1119">C1117*0.6</f>
        <v>13800</v>
      </c>
      <c r="D1119" s="24">
        <f t="shared" si="625"/>
        <v>15510</v>
      </c>
      <c r="E1119" s="24">
        <f t="shared" si="625"/>
        <v>17220</v>
      </c>
      <c r="F1119" s="24">
        <f t="shared" si="625"/>
        <v>18600</v>
      </c>
      <c r="G1119" s="24">
        <f t="shared" si="625"/>
        <v>19980</v>
      </c>
      <c r="H1119" s="24">
        <f t="shared" si="625"/>
        <v>21360</v>
      </c>
      <c r="I1119" s="24">
        <f t="shared" si="625"/>
        <v>22740</v>
      </c>
      <c r="J1119" s="47"/>
      <c r="K1119" s="47"/>
      <c r="L1119" s="42"/>
      <c r="M1119" s="42"/>
    </row>
    <row r="1120" spans="1:13" ht="15">
      <c r="A1120" s="51">
        <v>0.2</v>
      </c>
      <c r="B1120" s="24">
        <f aca="true" t="shared" si="626" ref="B1120:I1120">B1117*0.4</f>
        <v>8040</v>
      </c>
      <c r="C1120" s="24">
        <f t="shared" si="626"/>
        <v>9200</v>
      </c>
      <c r="D1120" s="24">
        <f t="shared" si="626"/>
        <v>10340</v>
      </c>
      <c r="E1120" s="24">
        <f t="shared" si="626"/>
        <v>11480</v>
      </c>
      <c r="F1120" s="24">
        <f t="shared" si="626"/>
        <v>12400</v>
      </c>
      <c r="G1120" s="24">
        <f t="shared" si="626"/>
        <v>13320</v>
      </c>
      <c r="H1120" s="24">
        <f t="shared" si="626"/>
        <v>14240</v>
      </c>
      <c r="I1120" s="24">
        <f t="shared" si="626"/>
        <v>15160</v>
      </c>
      <c r="J1120" s="47"/>
      <c r="K1120" s="47"/>
      <c r="L1120" s="42"/>
      <c r="M1120" s="42"/>
    </row>
    <row r="1121" spans="1:13" ht="15">
      <c r="A1121" s="51">
        <v>0.1</v>
      </c>
      <c r="B1121" s="24">
        <f aca="true" t="shared" si="627" ref="B1121:I1121">B1117*0.2</f>
        <v>4020</v>
      </c>
      <c r="C1121" s="24">
        <f t="shared" si="627"/>
        <v>4600</v>
      </c>
      <c r="D1121" s="24">
        <f t="shared" si="627"/>
        <v>5170</v>
      </c>
      <c r="E1121" s="24">
        <f t="shared" si="627"/>
        <v>5740</v>
      </c>
      <c r="F1121" s="24">
        <f t="shared" si="627"/>
        <v>6200</v>
      </c>
      <c r="G1121" s="24">
        <f t="shared" si="627"/>
        <v>6660</v>
      </c>
      <c r="H1121" s="24">
        <f t="shared" si="627"/>
        <v>7120</v>
      </c>
      <c r="I1121" s="24">
        <f t="shared" si="627"/>
        <v>7580</v>
      </c>
      <c r="J1121" s="47"/>
      <c r="K1121" s="47"/>
      <c r="L1121" s="42"/>
      <c r="M1121" s="42"/>
    </row>
    <row r="1122" spans="1:11" ht="15" customHeight="1">
      <c r="A1122" s="51"/>
      <c r="B1122" s="24"/>
      <c r="C1122" s="24"/>
      <c r="D1122" s="24"/>
      <c r="E1122" s="24"/>
      <c r="F1122" s="24"/>
      <c r="G1122" s="24"/>
      <c r="H1122" s="24"/>
      <c r="I1122" s="24"/>
      <c r="J1122" s="41"/>
      <c r="K1122" s="41"/>
    </row>
    <row r="1123" spans="1:11" ht="15.75">
      <c r="A1123" s="6" t="s">
        <v>203</v>
      </c>
      <c r="B1123" s="20"/>
      <c r="C1123" s="20"/>
      <c r="D1123" s="20"/>
      <c r="E1123" s="20"/>
      <c r="F1123" s="20"/>
      <c r="G1123" s="20"/>
      <c r="H1123" s="20"/>
      <c r="I1123" s="20"/>
      <c r="J1123" s="41"/>
      <c r="K1123" s="41"/>
    </row>
    <row r="1124" spans="1:13" ht="15">
      <c r="A1124" s="42" t="s">
        <v>230</v>
      </c>
      <c r="B1124" s="50"/>
      <c r="C1124" s="50"/>
      <c r="D1124" s="50"/>
      <c r="E1124" s="50"/>
      <c r="F1124" s="50"/>
      <c r="G1124" s="50"/>
      <c r="H1124" s="50"/>
      <c r="I1124" s="50"/>
      <c r="J1124" s="44"/>
      <c r="K1124" s="44"/>
      <c r="L1124" s="42"/>
      <c r="M1124" s="42"/>
    </row>
    <row r="1125" spans="1:13" ht="15">
      <c r="A1125" s="48" t="s">
        <v>70</v>
      </c>
      <c r="B1125" s="24">
        <f>(B1128*2.4)</f>
        <v>48240</v>
      </c>
      <c r="C1125" s="24">
        <f aca="true" t="shared" si="628" ref="C1125:I1125">(C1128*2.4)</f>
        <v>55200</v>
      </c>
      <c r="D1125" s="24">
        <f t="shared" si="628"/>
        <v>62040</v>
      </c>
      <c r="E1125" s="24">
        <f t="shared" si="628"/>
        <v>68880</v>
      </c>
      <c r="F1125" s="24">
        <f t="shared" si="628"/>
        <v>74400</v>
      </c>
      <c r="G1125" s="24">
        <f t="shared" si="628"/>
        <v>79920</v>
      </c>
      <c r="H1125" s="24">
        <f t="shared" si="628"/>
        <v>85440</v>
      </c>
      <c r="I1125" s="24">
        <f t="shared" si="628"/>
        <v>90960</v>
      </c>
      <c r="J1125" s="47"/>
      <c r="K1125" s="47"/>
      <c r="L1125" s="42"/>
      <c r="M1125" s="42"/>
    </row>
    <row r="1126" spans="1:13" ht="15">
      <c r="A1126" s="49">
        <v>0.8</v>
      </c>
      <c r="B1126" s="185">
        <v>32150</v>
      </c>
      <c r="C1126" s="185">
        <v>36750</v>
      </c>
      <c r="D1126" s="185">
        <v>41350</v>
      </c>
      <c r="E1126" s="185">
        <v>45900</v>
      </c>
      <c r="F1126" s="185">
        <v>49600</v>
      </c>
      <c r="G1126" s="185">
        <v>53250</v>
      </c>
      <c r="H1126" s="185">
        <v>56950</v>
      </c>
      <c r="I1126" s="185">
        <v>60600</v>
      </c>
      <c r="J1126" s="50"/>
      <c r="K1126" s="50"/>
      <c r="L1126" s="42"/>
      <c r="M1126" s="42"/>
    </row>
    <row r="1127" spans="1:13" ht="15">
      <c r="A1127" s="51">
        <v>0.6</v>
      </c>
      <c r="B1127" s="24">
        <f aca="true" t="shared" si="629" ref="B1127:I1127">B1128*1.2</f>
        <v>24120.000000000004</v>
      </c>
      <c r="C1127" s="24">
        <f t="shared" si="629"/>
        <v>27600.000000000004</v>
      </c>
      <c r="D1127" s="24">
        <f t="shared" si="629"/>
        <v>31020.000000000004</v>
      </c>
      <c r="E1127" s="24">
        <f t="shared" si="629"/>
        <v>34440.00000000001</v>
      </c>
      <c r="F1127" s="24">
        <f t="shared" si="629"/>
        <v>37200.00000000001</v>
      </c>
      <c r="G1127" s="24">
        <f t="shared" si="629"/>
        <v>39960.00000000001</v>
      </c>
      <c r="H1127" s="24">
        <f t="shared" si="629"/>
        <v>42720.00000000001</v>
      </c>
      <c r="I1127" s="24">
        <f t="shared" si="629"/>
        <v>45480.00000000001</v>
      </c>
      <c r="J1127" s="47"/>
      <c r="K1127" s="47"/>
      <c r="L1127" s="42"/>
      <c r="M1127" s="42"/>
    </row>
    <row r="1128" spans="1:13" ht="15">
      <c r="A1128" s="51">
        <v>0.5</v>
      </c>
      <c r="B1128" s="185">
        <v>20100</v>
      </c>
      <c r="C1128" s="185">
        <v>23000</v>
      </c>
      <c r="D1128" s="185">
        <v>25850</v>
      </c>
      <c r="E1128" s="185">
        <v>28700</v>
      </c>
      <c r="F1128" s="185">
        <v>31000</v>
      </c>
      <c r="G1128" s="185">
        <v>33300</v>
      </c>
      <c r="H1128" s="185">
        <v>35600</v>
      </c>
      <c r="I1128" s="185">
        <v>37900</v>
      </c>
      <c r="J1128" s="50"/>
      <c r="K1128" s="50"/>
      <c r="L1128" s="42"/>
      <c r="M1128" s="42"/>
    </row>
    <row r="1129" spans="1:13" ht="15">
      <c r="A1129" s="51">
        <v>0.4</v>
      </c>
      <c r="B1129" s="24">
        <f aca="true" t="shared" si="630" ref="B1129:I1129">B1128*0.8</f>
        <v>16080</v>
      </c>
      <c r="C1129" s="24">
        <f t="shared" si="630"/>
        <v>18400</v>
      </c>
      <c r="D1129" s="24">
        <f t="shared" si="630"/>
        <v>20680</v>
      </c>
      <c r="E1129" s="24">
        <f t="shared" si="630"/>
        <v>22960</v>
      </c>
      <c r="F1129" s="24">
        <f t="shared" si="630"/>
        <v>24800</v>
      </c>
      <c r="G1129" s="24">
        <f t="shared" si="630"/>
        <v>26640</v>
      </c>
      <c r="H1129" s="24">
        <f t="shared" si="630"/>
        <v>28480</v>
      </c>
      <c r="I1129" s="24">
        <f t="shared" si="630"/>
        <v>30320</v>
      </c>
      <c r="J1129" s="47"/>
      <c r="K1129" s="47"/>
      <c r="L1129" s="42"/>
      <c r="M1129" s="42"/>
    </row>
    <row r="1130" spans="1:13" ht="15">
      <c r="A1130" s="51">
        <v>0.3</v>
      </c>
      <c r="B1130" s="24">
        <f>B1128*0.6</f>
        <v>12060</v>
      </c>
      <c r="C1130" s="24">
        <f aca="true" t="shared" si="631" ref="C1130:I1130">C1128*0.6</f>
        <v>13800</v>
      </c>
      <c r="D1130" s="24">
        <f t="shared" si="631"/>
        <v>15510</v>
      </c>
      <c r="E1130" s="24">
        <f t="shared" si="631"/>
        <v>17220</v>
      </c>
      <c r="F1130" s="24">
        <f t="shared" si="631"/>
        <v>18600</v>
      </c>
      <c r="G1130" s="24">
        <f t="shared" si="631"/>
        <v>19980</v>
      </c>
      <c r="H1130" s="24">
        <f t="shared" si="631"/>
        <v>21360</v>
      </c>
      <c r="I1130" s="24">
        <f t="shared" si="631"/>
        <v>22740</v>
      </c>
      <c r="J1130" s="47"/>
      <c r="K1130" s="47"/>
      <c r="L1130" s="42"/>
      <c r="M1130" s="42"/>
    </row>
    <row r="1131" spans="1:13" ht="15">
      <c r="A1131" s="51">
        <v>0.2</v>
      </c>
      <c r="B1131" s="24">
        <f aca="true" t="shared" si="632" ref="B1131:I1131">B1128*0.4</f>
        <v>8040</v>
      </c>
      <c r="C1131" s="24">
        <f t="shared" si="632"/>
        <v>9200</v>
      </c>
      <c r="D1131" s="24">
        <f t="shared" si="632"/>
        <v>10340</v>
      </c>
      <c r="E1131" s="24">
        <f t="shared" si="632"/>
        <v>11480</v>
      </c>
      <c r="F1131" s="24">
        <f t="shared" si="632"/>
        <v>12400</v>
      </c>
      <c r="G1131" s="24">
        <f t="shared" si="632"/>
        <v>13320</v>
      </c>
      <c r="H1131" s="24">
        <f t="shared" si="632"/>
        <v>14240</v>
      </c>
      <c r="I1131" s="24">
        <f t="shared" si="632"/>
        <v>15160</v>
      </c>
      <c r="J1131" s="47"/>
      <c r="K1131" s="47"/>
      <c r="L1131" s="42"/>
      <c r="M1131" s="42"/>
    </row>
    <row r="1132" spans="1:13" ht="15">
      <c r="A1132" s="51">
        <v>0.1</v>
      </c>
      <c r="B1132" s="24">
        <f aca="true" t="shared" si="633" ref="B1132:I1132">B1128*0.2</f>
        <v>4020</v>
      </c>
      <c r="C1132" s="24">
        <f t="shared" si="633"/>
        <v>4600</v>
      </c>
      <c r="D1132" s="24">
        <f t="shared" si="633"/>
        <v>5170</v>
      </c>
      <c r="E1132" s="24">
        <f t="shared" si="633"/>
        <v>5740</v>
      </c>
      <c r="F1132" s="24">
        <f t="shared" si="633"/>
        <v>6200</v>
      </c>
      <c r="G1132" s="24">
        <f t="shared" si="633"/>
        <v>6660</v>
      </c>
      <c r="H1132" s="24">
        <f t="shared" si="633"/>
        <v>7120</v>
      </c>
      <c r="I1132" s="24">
        <f t="shared" si="633"/>
        <v>7580</v>
      </c>
      <c r="J1132" s="47"/>
      <c r="K1132" s="47"/>
      <c r="L1132" s="42"/>
      <c r="M1132" s="42"/>
    </row>
    <row r="1133" spans="1:11" ht="15" customHeight="1">
      <c r="A1133" s="51"/>
      <c r="B1133" s="24"/>
      <c r="C1133" s="24"/>
      <c r="D1133" s="24"/>
      <c r="E1133" s="24"/>
      <c r="F1133" s="24"/>
      <c r="G1133" s="24"/>
      <c r="H1133" s="24"/>
      <c r="I1133" s="24"/>
      <c r="J1133" s="41"/>
      <c r="K1133" s="41"/>
    </row>
    <row r="1134" spans="1:13" ht="15">
      <c r="A1134" s="57" t="s">
        <v>229</v>
      </c>
      <c r="B1134" s="54"/>
      <c r="C1134" s="54"/>
      <c r="D1134" s="54"/>
      <c r="E1134" s="54"/>
      <c r="F1134" s="54"/>
      <c r="G1134" s="54"/>
      <c r="H1134" s="54"/>
      <c r="I1134" s="24"/>
      <c r="J1134" s="47"/>
      <c r="K1134" s="47"/>
      <c r="L1134" s="42"/>
      <c r="M1134" s="42"/>
    </row>
    <row r="1135" spans="1:13" ht="15">
      <c r="A1135" s="51">
        <v>0.6</v>
      </c>
      <c r="B1135" s="54">
        <f aca="true" t="shared" si="634" ref="B1135:I1135">B1136*1.2</f>
        <v>26520.000000000004</v>
      </c>
      <c r="C1135" s="54">
        <f>C1136*1.2</f>
        <v>30300</v>
      </c>
      <c r="D1135" s="54">
        <f t="shared" si="634"/>
        <v>34080.00000000001</v>
      </c>
      <c r="E1135" s="54">
        <f t="shared" si="634"/>
        <v>37860.00000000001</v>
      </c>
      <c r="F1135" s="54">
        <f t="shared" si="634"/>
        <v>40920.00000000001</v>
      </c>
      <c r="G1135" s="54">
        <f t="shared" si="634"/>
        <v>43920.00000000001</v>
      </c>
      <c r="H1135" s="54">
        <f t="shared" si="634"/>
        <v>46980.00000000001</v>
      </c>
      <c r="I1135" s="24">
        <f t="shared" si="634"/>
        <v>49980.00000000001</v>
      </c>
      <c r="J1135" s="47"/>
      <c r="K1135" s="47"/>
      <c r="L1135" s="42"/>
      <c r="M1135" s="42"/>
    </row>
    <row r="1136" spans="1:13" ht="15">
      <c r="A1136" s="51">
        <v>0.5</v>
      </c>
      <c r="B1136" s="185">
        <v>22100</v>
      </c>
      <c r="C1136" s="185">
        <v>25250</v>
      </c>
      <c r="D1136" s="185">
        <v>28400</v>
      </c>
      <c r="E1136" s="185">
        <v>31550</v>
      </c>
      <c r="F1136" s="185">
        <v>34100</v>
      </c>
      <c r="G1136" s="185">
        <v>36600</v>
      </c>
      <c r="H1136" s="185">
        <v>39150</v>
      </c>
      <c r="I1136" s="185">
        <v>41650</v>
      </c>
      <c r="J1136" s="47"/>
      <c r="K1136" s="47"/>
      <c r="L1136" s="42"/>
      <c r="M1136" s="42"/>
    </row>
    <row r="1137" spans="1:13" ht="15">
      <c r="A1137" s="51">
        <v>0.4</v>
      </c>
      <c r="B1137" s="54">
        <f aca="true" t="shared" si="635" ref="B1137:I1137">B1136*0.8</f>
        <v>17680</v>
      </c>
      <c r="C1137" s="54">
        <f t="shared" si="635"/>
        <v>20200</v>
      </c>
      <c r="D1137" s="54">
        <f t="shared" si="635"/>
        <v>22720</v>
      </c>
      <c r="E1137" s="54">
        <f t="shared" si="635"/>
        <v>25240</v>
      </c>
      <c r="F1137" s="54">
        <f t="shared" si="635"/>
        <v>27280</v>
      </c>
      <c r="G1137" s="54">
        <f t="shared" si="635"/>
        <v>29280</v>
      </c>
      <c r="H1137" s="54">
        <f t="shared" si="635"/>
        <v>31320</v>
      </c>
      <c r="I1137" s="24">
        <f t="shared" si="635"/>
        <v>33320</v>
      </c>
      <c r="J1137" s="47"/>
      <c r="K1137" s="47"/>
      <c r="L1137" s="42"/>
      <c r="M1137" s="42"/>
    </row>
    <row r="1138" spans="1:13" ht="15">
      <c r="A1138" s="51">
        <v>0.3</v>
      </c>
      <c r="B1138" s="54">
        <f>B1136*0.6</f>
        <v>13260</v>
      </c>
      <c r="C1138" s="54">
        <f aca="true" t="shared" si="636" ref="C1138:I1138">C1136*0.6</f>
        <v>15150</v>
      </c>
      <c r="D1138" s="54">
        <f t="shared" si="636"/>
        <v>17040</v>
      </c>
      <c r="E1138" s="54">
        <f t="shared" si="636"/>
        <v>18930</v>
      </c>
      <c r="F1138" s="54">
        <f t="shared" si="636"/>
        <v>20460</v>
      </c>
      <c r="G1138" s="54">
        <f t="shared" si="636"/>
        <v>21960</v>
      </c>
      <c r="H1138" s="54">
        <f t="shared" si="636"/>
        <v>23490</v>
      </c>
      <c r="I1138" s="24">
        <f t="shared" si="636"/>
        <v>24990</v>
      </c>
      <c r="J1138" s="47"/>
      <c r="K1138" s="47"/>
      <c r="L1138" s="42"/>
      <c r="M1138" s="42"/>
    </row>
    <row r="1139" spans="1:13" ht="15">
      <c r="A1139" s="51">
        <v>0.2</v>
      </c>
      <c r="B1139" s="54">
        <f aca="true" t="shared" si="637" ref="B1139:I1139">B1136*0.4</f>
        <v>8840</v>
      </c>
      <c r="C1139" s="54">
        <f t="shared" si="637"/>
        <v>10100</v>
      </c>
      <c r="D1139" s="54">
        <f t="shared" si="637"/>
        <v>11360</v>
      </c>
      <c r="E1139" s="54">
        <f t="shared" si="637"/>
        <v>12620</v>
      </c>
      <c r="F1139" s="54">
        <f t="shared" si="637"/>
        <v>13640</v>
      </c>
      <c r="G1139" s="54">
        <f t="shared" si="637"/>
        <v>14640</v>
      </c>
      <c r="H1139" s="54">
        <f t="shared" si="637"/>
        <v>15660</v>
      </c>
      <c r="I1139" s="24">
        <f t="shared" si="637"/>
        <v>16660</v>
      </c>
      <c r="J1139" s="47"/>
      <c r="K1139" s="47"/>
      <c r="L1139" s="42"/>
      <c r="M1139" s="42"/>
    </row>
    <row r="1140" spans="1:13" ht="15">
      <c r="A1140" s="51">
        <v>0.1</v>
      </c>
      <c r="B1140" s="54">
        <f aca="true" t="shared" si="638" ref="B1140:I1140">B1136*0.2</f>
        <v>4420</v>
      </c>
      <c r="C1140" s="54">
        <f t="shared" si="638"/>
        <v>5050</v>
      </c>
      <c r="D1140" s="54">
        <f t="shared" si="638"/>
        <v>5680</v>
      </c>
      <c r="E1140" s="54">
        <f t="shared" si="638"/>
        <v>6310</v>
      </c>
      <c r="F1140" s="54">
        <f t="shared" si="638"/>
        <v>6820</v>
      </c>
      <c r="G1140" s="54">
        <f t="shared" si="638"/>
        <v>7320</v>
      </c>
      <c r="H1140" s="54">
        <f t="shared" si="638"/>
        <v>7830</v>
      </c>
      <c r="I1140" s="24">
        <f t="shared" si="638"/>
        <v>8330</v>
      </c>
      <c r="J1140" s="47"/>
      <c r="K1140" s="47"/>
      <c r="L1140" s="42"/>
      <c r="M1140" s="42"/>
    </row>
    <row r="1141" spans="1:13" ht="15">
      <c r="A1141" s="44"/>
      <c r="B1141" s="50"/>
      <c r="C1141" s="50"/>
      <c r="D1141" s="50"/>
      <c r="E1141" s="50"/>
      <c r="F1141" s="50"/>
      <c r="G1141" s="50"/>
      <c r="H1141" s="50"/>
      <c r="I1141" s="50"/>
      <c r="J1141" s="44"/>
      <c r="K1141" s="44"/>
      <c r="L1141" s="42"/>
      <c r="M1141" s="42"/>
    </row>
    <row r="1142" spans="1:11" ht="15.75">
      <c r="A1142" s="6" t="s">
        <v>204</v>
      </c>
      <c r="B1142" s="20"/>
      <c r="C1142" s="20"/>
      <c r="D1142" s="20"/>
      <c r="E1142" s="20"/>
      <c r="F1142" s="20"/>
      <c r="G1142" s="20"/>
      <c r="H1142" s="20"/>
      <c r="I1142" s="20"/>
      <c r="J1142" s="41"/>
      <c r="K1142" s="41"/>
    </row>
    <row r="1143" spans="1:13" ht="15">
      <c r="A1143" s="42" t="s">
        <v>230</v>
      </c>
      <c r="B1143" s="50"/>
      <c r="C1143" s="50"/>
      <c r="D1143" s="50"/>
      <c r="E1143" s="50"/>
      <c r="F1143" s="50"/>
      <c r="G1143" s="50"/>
      <c r="H1143" s="50"/>
      <c r="I1143" s="50"/>
      <c r="J1143" s="44"/>
      <c r="K1143" s="44"/>
      <c r="L1143" s="42"/>
      <c r="M1143" s="42"/>
    </row>
    <row r="1144" spans="1:13" ht="15">
      <c r="A1144" s="48" t="s">
        <v>70</v>
      </c>
      <c r="B1144" s="24">
        <f>(B1147*2.4)</f>
        <v>49560</v>
      </c>
      <c r="C1144" s="24">
        <f aca="true" t="shared" si="639" ref="C1144:I1144">(C1147*2.4)</f>
        <v>56640</v>
      </c>
      <c r="D1144" s="24">
        <f t="shared" si="639"/>
        <v>63720</v>
      </c>
      <c r="E1144" s="24">
        <f t="shared" si="639"/>
        <v>70800</v>
      </c>
      <c r="F1144" s="24">
        <f t="shared" si="639"/>
        <v>76560</v>
      </c>
      <c r="G1144" s="24">
        <f t="shared" si="639"/>
        <v>82200</v>
      </c>
      <c r="H1144" s="24">
        <f t="shared" si="639"/>
        <v>87840</v>
      </c>
      <c r="I1144" s="24">
        <f t="shared" si="639"/>
        <v>93480</v>
      </c>
      <c r="J1144" s="47"/>
      <c r="K1144" s="47"/>
      <c r="L1144" s="42"/>
      <c r="M1144" s="42"/>
    </row>
    <row r="1145" spans="1:13" ht="15">
      <c r="A1145" s="49">
        <v>0.8</v>
      </c>
      <c r="B1145" s="185">
        <v>33050</v>
      </c>
      <c r="C1145" s="185">
        <v>37800</v>
      </c>
      <c r="D1145" s="185">
        <v>42500</v>
      </c>
      <c r="E1145" s="185">
        <v>47200</v>
      </c>
      <c r="F1145" s="185">
        <v>51000</v>
      </c>
      <c r="G1145" s="185">
        <v>54800</v>
      </c>
      <c r="H1145" s="185">
        <v>58550</v>
      </c>
      <c r="I1145" s="185">
        <v>62350</v>
      </c>
      <c r="J1145" s="50"/>
      <c r="K1145" s="50"/>
      <c r="L1145" s="42"/>
      <c r="M1145" s="42"/>
    </row>
    <row r="1146" spans="1:13" ht="15">
      <c r="A1146" s="51">
        <v>0.6</v>
      </c>
      <c r="B1146" s="24">
        <f aca="true" t="shared" si="640" ref="B1146:I1146">B1147*1.2</f>
        <v>24780.000000000004</v>
      </c>
      <c r="C1146" s="24">
        <f t="shared" si="640"/>
        <v>28320.000000000004</v>
      </c>
      <c r="D1146" s="24">
        <f t="shared" si="640"/>
        <v>31860.000000000004</v>
      </c>
      <c r="E1146" s="24">
        <f t="shared" si="640"/>
        <v>35400.00000000001</v>
      </c>
      <c r="F1146" s="24">
        <f t="shared" si="640"/>
        <v>38280.00000000001</v>
      </c>
      <c r="G1146" s="24">
        <f t="shared" si="640"/>
        <v>41100.00000000001</v>
      </c>
      <c r="H1146" s="24">
        <f t="shared" si="640"/>
        <v>43920.00000000001</v>
      </c>
      <c r="I1146" s="24">
        <f t="shared" si="640"/>
        <v>46740.00000000001</v>
      </c>
      <c r="J1146" s="47"/>
      <c r="K1146" s="47"/>
      <c r="L1146" s="42"/>
      <c r="M1146" s="42"/>
    </row>
    <row r="1147" spans="1:13" ht="15">
      <c r="A1147" s="51">
        <v>0.5</v>
      </c>
      <c r="B1147" s="185">
        <v>20650</v>
      </c>
      <c r="C1147" s="185">
        <v>23600</v>
      </c>
      <c r="D1147" s="185">
        <v>26550</v>
      </c>
      <c r="E1147" s="185">
        <v>29500</v>
      </c>
      <c r="F1147" s="185">
        <v>31900</v>
      </c>
      <c r="G1147" s="185">
        <v>34250</v>
      </c>
      <c r="H1147" s="185">
        <v>36600</v>
      </c>
      <c r="I1147" s="185">
        <v>38950</v>
      </c>
      <c r="J1147" s="50"/>
      <c r="K1147" s="50"/>
      <c r="L1147" s="42"/>
      <c r="M1147" s="42"/>
    </row>
    <row r="1148" spans="1:13" ht="15">
      <c r="A1148" s="51">
        <v>0.4</v>
      </c>
      <c r="B1148" s="24">
        <f aca="true" t="shared" si="641" ref="B1148:I1148">B1147*0.8</f>
        <v>16520</v>
      </c>
      <c r="C1148" s="24">
        <f t="shared" si="641"/>
        <v>18880</v>
      </c>
      <c r="D1148" s="24">
        <f t="shared" si="641"/>
        <v>21240</v>
      </c>
      <c r="E1148" s="24">
        <f t="shared" si="641"/>
        <v>23600</v>
      </c>
      <c r="F1148" s="24">
        <f t="shared" si="641"/>
        <v>25520</v>
      </c>
      <c r="G1148" s="24">
        <f t="shared" si="641"/>
        <v>27400</v>
      </c>
      <c r="H1148" s="24">
        <f t="shared" si="641"/>
        <v>29280</v>
      </c>
      <c r="I1148" s="24">
        <f t="shared" si="641"/>
        <v>31160</v>
      </c>
      <c r="J1148" s="47"/>
      <c r="K1148" s="47"/>
      <c r="L1148" s="42"/>
      <c r="M1148" s="42"/>
    </row>
    <row r="1149" spans="1:13" ht="15">
      <c r="A1149" s="51">
        <v>0.3</v>
      </c>
      <c r="B1149" s="24">
        <f>B1147*0.6</f>
        <v>12390</v>
      </c>
      <c r="C1149" s="24">
        <f aca="true" t="shared" si="642" ref="C1149:I1149">C1147*0.6</f>
        <v>14160</v>
      </c>
      <c r="D1149" s="24">
        <f t="shared" si="642"/>
        <v>15930</v>
      </c>
      <c r="E1149" s="24">
        <f t="shared" si="642"/>
        <v>17700</v>
      </c>
      <c r="F1149" s="24">
        <f t="shared" si="642"/>
        <v>19140</v>
      </c>
      <c r="G1149" s="24">
        <f t="shared" si="642"/>
        <v>20550</v>
      </c>
      <c r="H1149" s="24">
        <f t="shared" si="642"/>
        <v>21960</v>
      </c>
      <c r="I1149" s="24">
        <f t="shared" si="642"/>
        <v>23370</v>
      </c>
      <c r="J1149" s="47"/>
      <c r="K1149" s="47"/>
      <c r="L1149" s="42"/>
      <c r="M1149" s="42"/>
    </row>
    <row r="1150" spans="1:13" ht="15">
      <c r="A1150" s="51">
        <v>0.2</v>
      </c>
      <c r="B1150" s="24">
        <f aca="true" t="shared" si="643" ref="B1150:I1150">B1147*0.4</f>
        <v>8260</v>
      </c>
      <c r="C1150" s="24">
        <f t="shared" si="643"/>
        <v>9440</v>
      </c>
      <c r="D1150" s="24">
        <f t="shared" si="643"/>
        <v>10620</v>
      </c>
      <c r="E1150" s="24">
        <f t="shared" si="643"/>
        <v>11800</v>
      </c>
      <c r="F1150" s="24">
        <f t="shared" si="643"/>
        <v>12760</v>
      </c>
      <c r="G1150" s="24">
        <f t="shared" si="643"/>
        <v>13700</v>
      </c>
      <c r="H1150" s="24">
        <f t="shared" si="643"/>
        <v>14640</v>
      </c>
      <c r="I1150" s="24">
        <f t="shared" si="643"/>
        <v>15580</v>
      </c>
      <c r="J1150" s="47"/>
      <c r="K1150" s="47"/>
      <c r="L1150" s="42"/>
      <c r="M1150" s="42"/>
    </row>
    <row r="1151" spans="1:13" ht="15">
      <c r="A1151" s="51">
        <v>0.1</v>
      </c>
      <c r="B1151" s="24">
        <f aca="true" t="shared" si="644" ref="B1151:I1151">B1147*0.2</f>
        <v>4130</v>
      </c>
      <c r="C1151" s="24">
        <f t="shared" si="644"/>
        <v>4720</v>
      </c>
      <c r="D1151" s="24">
        <f t="shared" si="644"/>
        <v>5310</v>
      </c>
      <c r="E1151" s="24">
        <f t="shared" si="644"/>
        <v>5900</v>
      </c>
      <c r="F1151" s="24">
        <f t="shared" si="644"/>
        <v>6380</v>
      </c>
      <c r="G1151" s="24">
        <f t="shared" si="644"/>
        <v>6850</v>
      </c>
      <c r="H1151" s="24">
        <f t="shared" si="644"/>
        <v>7320</v>
      </c>
      <c r="I1151" s="24">
        <f t="shared" si="644"/>
        <v>7790</v>
      </c>
      <c r="J1151" s="47"/>
      <c r="K1151" s="47"/>
      <c r="L1151" s="42"/>
      <c r="M1151" s="42"/>
    </row>
    <row r="1152" spans="1:11" ht="15" customHeight="1">
      <c r="A1152" s="51"/>
      <c r="B1152" s="24"/>
      <c r="C1152" s="24"/>
      <c r="D1152" s="24"/>
      <c r="E1152" s="24"/>
      <c r="F1152" s="24"/>
      <c r="G1152" s="24"/>
      <c r="H1152" s="24"/>
      <c r="I1152" s="24"/>
      <c r="J1152" s="41"/>
      <c r="K1152" s="41"/>
    </row>
    <row r="1153" spans="1:13" ht="15">
      <c r="A1153" s="57" t="s">
        <v>229</v>
      </c>
      <c r="B1153" s="54"/>
      <c r="C1153" s="54"/>
      <c r="D1153" s="54"/>
      <c r="E1153" s="54"/>
      <c r="F1153" s="54"/>
      <c r="G1153" s="54"/>
      <c r="H1153" s="54"/>
      <c r="I1153" s="24"/>
      <c r="J1153" s="47"/>
      <c r="K1153" s="47"/>
      <c r="L1153" s="42"/>
      <c r="M1153" s="42"/>
    </row>
    <row r="1154" spans="1:13" ht="15">
      <c r="A1154" s="51">
        <v>0.6</v>
      </c>
      <c r="B1154" s="54">
        <f aca="true" t="shared" si="645" ref="B1154:I1154">B1155*1.2</f>
        <v>29700.000000000004</v>
      </c>
      <c r="C1154" s="54">
        <f>C1155*1.2</f>
        <v>33900</v>
      </c>
      <c r="D1154" s="54">
        <f t="shared" si="645"/>
        <v>38160.00000000001</v>
      </c>
      <c r="E1154" s="54">
        <f t="shared" si="645"/>
        <v>42360.00000000001</v>
      </c>
      <c r="F1154" s="54">
        <f t="shared" si="645"/>
        <v>45780.00000000001</v>
      </c>
      <c r="G1154" s="54">
        <f t="shared" si="645"/>
        <v>49140.00000000001</v>
      </c>
      <c r="H1154" s="54">
        <f t="shared" si="645"/>
        <v>52560.00000000001</v>
      </c>
      <c r="I1154" s="24">
        <f t="shared" si="645"/>
        <v>55920.00000000001</v>
      </c>
      <c r="J1154" s="47"/>
      <c r="K1154" s="47"/>
      <c r="L1154" s="42"/>
      <c r="M1154" s="42"/>
    </row>
    <row r="1155" spans="1:13" ht="15">
      <c r="A1155" s="51">
        <v>0.5</v>
      </c>
      <c r="B1155" s="185">
        <v>24750</v>
      </c>
      <c r="C1155" s="185">
        <v>28250</v>
      </c>
      <c r="D1155" s="185">
        <v>31800</v>
      </c>
      <c r="E1155" s="185">
        <v>35300</v>
      </c>
      <c r="F1155" s="185">
        <v>38150</v>
      </c>
      <c r="G1155" s="185">
        <v>40950</v>
      </c>
      <c r="H1155" s="185">
        <v>43800</v>
      </c>
      <c r="I1155" s="185">
        <v>46600</v>
      </c>
      <c r="J1155" s="47"/>
      <c r="K1155" s="47"/>
      <c r="L1155" s="42"/>
      <c r="M1155" s="42"/>
    </row>
    <row r="1156" spans="1:13" ht="15">
      <c r="A1156" s="51">
        <v>0.4</v>
      </c>
      <c r="B1156" s="54">
        <f aca="true" t="shared" si="646" ref="B1156:I1156">B1155*0.8</f>
        <v>19800</v>
      </c>
      <c r="C1156" s="54">
        <f t="shared" si="646"/>
        <v>22600</v>
      </c>
      <c r="D1156" s="54">
        <f t="shared" si="646"/>
        <v>25440</v>
      </c>
      <c r="E1156" s="54">
        <f t="shared" si="646"/>
        <v>28240</v>
      </c>
      <c r="F1156" s="54">
        <f t="shared" si="646"/>
        <v>30520</v>
      </c>
      <c r="G1156" s="54">
        <f t="shared" si="646"/>
        <v>32760</v>
      </c>
      <c r="H1156" s="54">
        <f t="shared" si="646"/>
        <v>35040</v>
      </c>
      <c r="I1156" s="24">
        <f t="shared" si="646"/>
        <v>37280</v>
      </c>
      <c r="J1156" s="47"/>
      <c r="K1156" s="47"/>
      <c r="L1156" s="42"/>
      <c r="M1156" s="42"/>
    </row>
    <row r="1157" spans="1:13" ht="15">
      <c r="A1157" s="51">
        <v>0.3</v>
      </c>
      <c r="B1157" s="54">
        <f>B1155*0.6</f>
        <v>14850</v>
      </c>
      <c r="C1157" s="54">
        <f aca="true" t="shared" si="647" ref="C1157:I1157">C1155*0.6</f>
        <v>16950</v>
      </c>
      <c r="D1157" s="54">
        <f t="shared" si="647"/>
        <v>19080</v>
      </c>
      <c r="E1157" s="54">
        <f t="shared" si="647"/>
        <v>21180</v>
      </c>
      <c r="F1157" s="54">
        <f t="shared" si="647"/>
        <v>22890</v>
      </c>
      <c r="G1157" s="54">
        <f t="shared" si="647"/>
        <v>24570</v>
      </c>
      <c r="H1157" s="54">
        <f t="shared" si="647"/>
        <v>26280</v>
      </c>
      <c r="I1157" s="24">
        <f t="shared" si="647"/>
        <v>27960</v>
      </c>
      <c r="J1157" s="47"/>
      <c r="K1157" s="47"/>
      <c r="L1157" s="42"/>
      <c r="M1157" s="42"/>
    </row>
    <row r="1158" spans="1:13" ht="15">
      <c r="A1158" s="51">
        <v>0.2</v>
      </c>
      <c r="B1158" s="54">
        <f aca="true" t="shared" si="648" ref="B1158:I1158">B1155*0.4</f>
        <v>9900</v>
      </c>
      <c r="C1158" s="54">
        <f t="shared" si="648"/>
        <v>11300</v>
      </c>
      <c r="D1158" s="54">
        <f t="shared" si="648"/>
        <v>12720</v>
      </c>
      <c r="E1158" s="54">
        <f t="shared" si="648"/>
        <v>14120</v>
      </c>
      <c r="F1158" s="54">
        <f t="shared" si="648"/>
        <v>15260</v>
      </c>
      <c r="G1158" s="54">
        <f t="shared" si="648"/>
        <v>16380</v>
      </c>
      <c r="H1158" s="54">
        <f t="shared" si="648"/>
        <v>17520</v>
      </c>
      <c r="I1158" s="24">
        <f t="shared" si="648"/>
        <v>18640</v>
      </c>
      <c r="J1158" s="47"/>
      <c r="K1158" s="47"/>
      <c r="L1158" s="42"/>
      <c r="M1158" s="42"/>
    </row>
    <row r="1159" spans="1:13" ht="15">
      <c r="A1159" s="51">
        <v>0.1</v>
      </c>
      <c r="B1159" s="54">
        <f aca="true" t="shared" si="649" ref="B1159:I1159">B1155*0.2</f>
        <v>4950</v>
      </c>
      <c r="C1159" s="54">
        <f t="shared" si="649"/>
        <v>5650</v>
      </c>
      <c r="D1159" s="54">
        <f t="shared" si="649"/>
        <v>6360</v>
      </c>
      <c r="E1159" s="54">
        <f t="shared" si="649"/>
        <v>7060</v>
      </c>
      <c r="F1159" s="54">
        <f t="shared" si="649"/>
        <v>7630</v>
      </c>
      <c r="G1159" s="54">
        <f t="shared" si="649"/>
        <v>8190</v>
      </c>
      <c r="H1159" s="54">
        <f t="shared" si="649"/>
        <v>8760</v>
      </c>
      <c r="I1159" s="24">
        <f t="shared" si="649"/>
        <v>9320</v>
      </c>
      <c r="J1159" s="47"/>
      <c r="K1159" s="47"/>
      <c r="L1159" s="42"/>
      <c r="M1159" s="42"/>
    </row>
    <row r="1160" spans="1:13" ht="15">
      <c r="A1160" s="44"/>
      <c r="B1160" s="50"/>
      <c r="C1160" s="50"/>
      <c r="D1160" s="50"/>
      <c r="E1160" s="50"/>
      <c r="F1160" s="50"/>
      <c r="G1160" s="50"/>
      <c r="H1160" s="50"/>
      <c r="I1160" s="50"/>
      <c r="J1160" s="44"/>
      <c r="K1160" s="44"/>
      <c r="L1160" s="42"/>
      <c r="M1160" s="42"/>
    </row>
    <row r="1161" spans="1:11" ht="15.75">
      <c r="A1161" s="6" t="s">
        <v>205</v>
      </c>
      <c r="B1161" s="20"/>
      <c r="C1161" s="20"/>
      <c r="D1161" s="20"/>
      <c r="E1161" s="20"/>
      <c r="F1161" s="20"/>
      <c r="G1161" s="20"/>
      <c r="H1161" s="20"/>
      <c r="I1161" s="20"/>
      <c r="J1161" s="41"/>
      <c r="K1161" s="41"/>
    </row>
    <row r="1162" spans="1:13" ht="15">
      <c r="A1162" s="42" t="s">
        <v>230</v>
      </c>
      <c r="B1162" s="50"/>
      <c r="C1162" s="50"/>
      <c r="D1162" s="50"/>
      <c r="E1162" s="50"/>
      <c r="F1162" s="50"/>
      <c r="G1162" s="50"/>
      <c r="H1162" s="50"/>
      <c r="I1162" s="50"/>
      <c r="J1162" s="44"/>
      <c r="K1162" s="44"/>
      <c r="L1162" s="42"/>
      <c r="M1162" s="42"/>
    </row>
    <row r="1163" spans="1:13" ht="15">
      <c r="A1163" s="48" t="s">
        <v>70</v>
      </c>
      <c r="B1163" s="24">
        <f>(B1166*2.4)</f>
        <v>48240</v>
      </c>
      <c r="C1163" s="24">
        <f aca="true" t="shared" si="650" ref="C1163:I1163">(C1166*2.4)</f>
        <v>55200</v>
      </c>
      <c r="D1163" s="24">
        <f t="shared" si="650"/>
        <v>62040</v>
      </c>
      <c r="E1163" s="24">
        <f t="shared" si="650"/>
        <v>68880</v>
      </c>
      <c r="F1163" s="24">
        <f t="shared" si="650"/>
        <v>74400</v>
      </c>
      <c r="G1163" s="24">
        <f t="shared" si="650"/>
        <v>79920</v>
      </c>
      <c r="H1163" s="24">
        <f t="shared" si="650"/>
        <v>85440</v>
      </c>
      <c r="I1163" s="24">
        <f t="shared" si="650"/>
        <v>90960</v>
      </c>
      <c r="J1163" s="47"/>
      <c r="K1163" s="47"/>
      <c r="L1163" s="42"/>
      <c r="M1163" s="42"/>
    </row>
    <row r="1164" spans="1:13" ht="15">
      <c r="A1164" s="49">
        <v>0.8</v>
      </c>
      <c r="B1164" s="185">
        <v>32150</v>
      </c>
      <c r="C1164" s="185">
        <v>36750</v>
      </c>
      <c r="D1164" s="185">
        <v>41350</v>
      </c>
      <c r="E1164" s="185">
        <v>45900</v>
      </c>
      <c r="F1164" s="185">
        <v>49600</v>
      </c>
      <c r="G1164" s="185">
        <v>53250</v>
      </c>
      <c r="H1164" s="185">
        <v>56950</v>
      </c>
      <c r="I1164" s="185">
        <v>60600</v>
      </c>
      <c r="J1164" s="50"/>
      <c r="K1164" s="50"/>
      <c r="L1164" s="42"/>
      <c r="M1164" s="42"/>
    </row>
    <row r="1165" spans="1:13" ht="15">
      <c r="A1165" s="51">
        <v>0.6</v>
      </c>
      <c r="B1165" s="24">
        <f aca="true" t="shared" si="651" ref="B1165:I1165">B1166*1.2</f>
        <v>24120.000000000004</v>
      </c>
      <c r="C1165" s="24">
        <f t="shared" si="651"/>
        <v>27600.000000000004</v>
      </c>
      <c r="D1165" s="24">
        <f t="shared" si="651"/>
        <v>31020.000000000004</v>
      </c>
      <c r="E1165" s="24">
        <f t="shared" si="651"/>
        <v>34440.00000000001</v>
      </c>
      <c r="F1165" s="24">
        <f t="shared" si="651"/>
        <v>37200.00000000001</v>
      </c>
      <c r="G1165" s="24">
        <f t="shared" si="651"/>
        <v>39960.00000000001</v>
      </c>
      <c r="H1165" s="24">
        <f t="shared" si="651"/>
        <v>42720.00000000001</v>
      </c>
      <c r="I1165" s="24">
        <f t="shared" si="651"/>
        <v>45480.00000000001</v>
      </c>
      <c r="J1165" s="47"/>
      <c r="K1165" s="47"/>
      <c r="L1165" s="42"/>
      <c r="M1165" s="42"/>
    </row>
    <row r="1166" spans="1:13" ht="15">
      <c r="A1166" s="51">
        <v>0.5</v>
      </c>
      <c r="B1166" s="185">
        <v>20100</v>
      </c>
      <c r="C1166" s="185">
        <v>23000</v>
      </c>
      <c r="D1166" s="185">
        <v>25850</v>
      </c>
      <c r="E1166" s="185">
        <v>28700</v>
      </c>
      <c r="F1166" s="185">
        <v>31000</v>
      </c>
      <c r="G1166" s="185">
        <v>33300</v>
      </c>
      <c r="H1166" s="185">
        <v>35600</v>
      </c>
      <c r="I1166" s="185">
        <v>37900</v>
      </c>
      <c r="J1166" s="50"/>
      <c r="K1166" s="50"/>
      <c r="L1166" s="42"/>
      <c r="M1166" s="42"/>
    </row>
    <row r="1167" spans="1:13" ht="15">
      <c r="A1167" s="51">
        <v>0.4</v>
      </c>
      <c r="B1167" s="24">
        <f aca="true" t="shared" si="652" ref="B1167:I1167">B1166*0.8</f>
        <v>16080</v>
      </c>
      <c r="C1167" s="24">
        <f t="shared" si="652"/>
        <v>18400</v>
      </c>
      <c r="D1167" s="24">
        <f t="shared" si="652"/>
        <v>20680</v>
      </c>
      <c r="E1167" s="24">
        <f t="shared" si="652"/>
        <v>22960</v>
      </c>
      <c r="F1167" s="24">
        <f t="shared" si="652"/>
        <v>24800</v>
      </c>
      <c r="G1167" s="24">
        <f t="shared" si="652"/>
        <v>26640</v>
      </c>
      <c r="H1167" s="24">
        <f t="shared" si="652"/>
        <v>28480</v>
      </c>
      <c r="I1167" s="24">
        <f t="shared" si="652"/>
        <v>30320</v>
      </c>
      <c r="J1167" s="47"/>
      <c r="K1167" s="47"/>
      <c r="L1167" s="42"/>
      <c r="M1167" s="42"/>
    </row>
    <row r="1168" spans="1:13" ht="15">
      <c r="A1168" s="51">
        <v>0.3</v>
      </c>
      <c r="B1168" s="24">
        <f>B1166*0.6</f>
        <v>12060</v>
      </c>
      <c r="C1168" s="24">
        <f aca="true" t="shared" si="653" ref="C1168:I1168">C1166*0.6</f>
        <v>13800</v>
      </c>
      <c r="D1168" s="24">
        <f t="shared" si="653"/>
        <v>15510</v>
      </c>
      <c r="E1168" s="24">
        <f t="shared" si="653"/>
        <v>17220</v>
      </c>
      <c r="F1168" s="24">
        <f t="shared" si="653"/>
        <v>18600</v>
      </c>
      <c r="G1168" s="24">
        <f t="shared" si="653"/>
        <v>19980</v>
      </c>
      <c r="H1168" s="24">
        <f t="shared" si="653"/>
        <v>21360</v>
      </c>
      <c r="I1168" s="24">
        <f t="shared" si="653"/>
        <v>22740</v>
      </c>
      <c r="J1168" s="47"/>
      <c r="K1168" s="47"/>
      <c r="L1168" s="42"/>
      <c r="M1168" s="42"/>
    </row>
    <row r="1169" spans="1:13" ht="15">
      <c r="A1169" s="51">
        <v>0.2</v>
      </c>
      <c r="B1169" s="24">
        <f aca="true" t="shared" si="654" ref="B1169:I1169">B1166*0.4</f>
        <v>8040</v>
      </c>
      <c r="C1169" s="24">
        <f t="shared" si="654"/>
        <v>9200</v>
      </c>
      <c r="D1169" s="24">
        <f t="shared" si="654"/>
        <v>10340</v>
      </c>
      <c r="E1169" s="24">
        <f t="shared" si="654"/>
        <v>11480</v>
      </c>
      <c r="F1169" s="24">
        <f t="shared" si="654"/>
        <v>12400</v>
      </c>
      <c r="G1169" s="24">
        <f t="shared" si="654"/>
        <v>13320</v>
      </c>
      <c r="H1169" s="24">
        <f t="shared" si="654"/>
        <v>14240</v>
      </c>
      <c r="I1169" s="24">
        <f t="shared" si="654"/>
        <v>15160</v>
      </c>
      <c r="J1169" s="47"/>
      <c r="K1169" s="47"/>
      <c r="L1169" s="42"/>
      <c r="M1169" s="42"/>
    </row>
    <row r="1170" spans="1:13" ht="15">
      <c r="A1170" s="51">
        <v>0.1</v>
      </c>
      <c r="B1170" s="24">
        <f aca="true" t="shared" si="655" ref="B1170:I1170">B1166*0.2</f>
        <v>4020</v>
      </c>
      <c r="C1170" s="24">
        <f t="shared" si="655"/>
        <v>4600</v>
      </c>
      <c r="D1170" s="24">
        <f t="shared" si="655"/>
        <v>5170</v>
      </c>
      <c r="E1170" s="24">
        <f t="shared" si="655"/>
        <v>5740</v>
      </c>
      <c r="F1170" s="24">
        <f t="shared" si="655"/>
        <v>6200</v>
      </c>
      <c r="G1170" s="24">
        <f t="shared" si="655"/>
        <v>6660</v>
      </c>
      <c r="H1170" s="24">
        <f t="shared" si="655"/>
        <v>7120</v>
      </c>
      <c r="I1170" s="24">
        <f t="shared" si="655"/>
        <v>7580</v>
      </c>
      <c r="J1170" s="47"/>
      <c r="K1170" s="47"/>
      <c r="L1170" s="42"/>
      <c r="M1170" s="42"/>
    </row>
    <row r="1171" spans="1:11" ht="15" customHeight="1">
      <c r="A1171" s="51"/>
      <c r="B1171" s="24"/>
      <c r="C1171" s="24"/>
      <c r="D1171" s="24"/>
      <c r="E1171" s="24"/>
      <c r="F1171" s="24"/>
      <c r="G1171" s="24"/>
      <c r="H1171" s="24"/>
      <c r="I1171" s="24"/>
      <c r="J1171" s="41"/>
      <c r="K1171" s="41"/>
    </row>
    <row r="1172" spans="1:11" ht="15.75">
      <c r="A1172" s="6" t="s">
        <v>90</v>
      </c>
      <c r="B1172" s="20"/>
      <c r="C1172" s="20"/>
      <c r="D1172" s="20"/>
      <c r="E1172" s="20"/>
      <c r="F1172" s="20"/>
      <c r="G1172" s="20"/>
      <c r="H1172" s="20"/>
      <c r="I1172" s="20"/>
      <c r="J1172" s="47"/>
      <c r="K1172" s="47"/>
    </row>
    <row r="1173" spans="1:13" ht="15">
      <c r="A1173" s="42" t="s">
        <v>230</v>
      </c>
      <c r="B1173" s="50"/>
      <c r="C1173" s="50"/>
      <c r="D1173" s="50"/>
      <c r="E1173" s="50"/>
      <c r="F1173" s="50"/>
      <c r="G1173" s="50"/>
      <c r="H1173" s="50"/>
      <c r="I1173" s="50"/>
      <c r="J1173" s="44"/>
      <c r="K1173" s="44"/>
      <c r="L1173" s="42"/>
      <c r="M1173" s="42"/>
    </row>
    <row r="1174" spans="1:11" ht="15">
      <c r="A1174" s="48" t="s">
        <v>70</v>
      </c>
      <c r="B1174" s="24">
        <f>(B1177*2.4)</f>
        <v>58800</v>
      </c>
      <c r="C1174" s="24">
        <f aca="true" t="shared" si="656" ref="C1174:I1174">(C1177*2.4)</f>
        <v>67200</v>
      </c>
      <c r="D1174" s="24">
        <f t="shared" si="656"/>
        <v>75600</v>
      </c>
      <c r="E1174" s="24">
        <f t="shared" si="656"/>
        <v>83880</v>
      </c>
      <c r="F1174" s="24">
        <f t="shared" si="656"/>
        <v>90600</v>
      </c>
      <c r="G1174" s="24">
        <f t="shared" si="656"/>
        <v>97320</v>
      </c>
      <c r="H1174" s="24">
        <f t="shared" si="656"/>
        <v>104040</v>
      </c>
      <c r="I1174" s="24">
        <f t="shared" si="656"/>
        <v>110760</v>
      </c>
      <c r="J1174" s="41"/>
      <c r="K1174" s="41"/>
    </row>
    <row r="1175" spans="1:11" ht="15">
      <c r="A1175" s="49">
        <v>0.8</v>
      </c>
      <c r="B1175" s="185">
        <v>39150</v>
      </c>
      <c r="C1175" s="185">
        <v>44750</v>
      </c>
      <c r="D1175" s="185">
        <v>50350</v>
      </c>
      <c r="E1175" s="185">
        <v>55900</v>
      </c>
      <c r="F1175" s="185">
        <v>60400</v>
      </c>
      <c r="G1175" s="185">
        <v>64850</v>
      </c>
      <c r="H1175" s="185">
        <v>69350</v>
      </c>
      <c r="I1175" s="185">
        <v>73800</v>
      </c>
      <c r="J1175" s="47"/>
      <c r="K1175" s="47"/>
    </row>
    <row r="1176" spans="1:11" ht="15">
      <c r="A1176" s="51">
        <v>0.6</v>
      </c>
      <c r="B1176" s="24">
        <f aca="true" t="shared" si="657" ref="B1176:I1176">B1177*1.2</f>
        <v>29400.000000000004</v>
      </c>
      <c r="C1176" s="24">
        <f t="shared" si="657"/>
        <v>33600.00000000001</v>
      </c>
      <c r="D1176" s="24">
        <f t="shared" si="657"/>
        <v>37800.00000000001</v>
      </c>
      <c r="E1176" s="24">
        <f t="shared" si="657"/>
        <v>41940.00000000001</v>
      </c>
      <c r="F1176" s="24">
        <f t="shared" si="657"/>
        <v>45300.00000000001</v>
      </c>
      <c r="G1176" s="24">
        <f t="shared" si="657"/>
        <v>48660.00000000001</v>
      </c>
      <c r="H1176" s="24">
        <f t="shared" si="657"/>
        <v>52020.00000000001</v>
      </c>
      <c r="I1176" s="24">
        <f t="shared" si="657"/>
        <v>55380.00000000001</v>
      </c>
      <c r="J1176" s="50"/>
      <c r="K1176" s="50"/>
    </row>
    <row r="1177" spans="1:11" ht="15">
      <c r="A1177" s="51">
        <v>0.5</v>
      </c>
      <c r="B1177" s="185">
        <v>24500</v>
      </c>
      <c r="C1177" s="185">
        <v>28000</v>
      </c>
      <c r="D1177" s="185">
        <v>31500</v>
      </c>
      <c r="E1177" s="185">
        <v>34950</v>
      </c>
      <c r="F1177" s="185">
        <v>37750</v>
      </c>
      <c r="G1177" s="185">
        <v>40550</v>
      </c>
      <c r="H1177" s="185">
        <v>43350</v>
      </c>
      <c r="I1177" s="185">
        <v>46150</v>
      </c>
      <c r="J1177" s="47"/>
      <c r="K1177" s="47"/>
    </row>
    <row r="1178" spans="1:11" ht="15">
      <c r="A1178" s="51">
        <v>0.4</v>
      </c>
      <c r="B1178" s="24">
        <f aca="true" t="shared" si="658" ref="B1178:I1178">B1177*0.8</f>
        <v>19600</v>
      </c>
      <c r="C1178" s="24">
        <f t="shared" si="658"/>
        <v>22400</v>
      </c>
      <c r="D1178" s="24">
        <f t="shared" si="658"/>
        <v>25200</v>
      </c>
      <c r="E1178" s="24">
        <f t="shared" si="658"/>
        <v>27960</v>
      </c>
      <c r="F1178" s="24">
        <f t="shared" si="658"/>
        <v>30200</v>
      </c>
      <c r="G1178" s="24">
        <f t="shared" si="658"/>
        <v>32440</v>
      </c>
      <c r="H1178" s="24">
        <f t="shared" si="658"/>
        <v>34680</v>
      </c>
      <c r="I1178" s="24">
        <f t="shared" si="658"/>
        <v>36920</v>
      </c>
      <c r="J1178" s="50"/>
      <c r="K1178" s="50"/>
    </row>
    <row r="1179" spans="1:11" ht="15">
      <c r="A1179" s="51">
        <v>0.3</v>
      </c>
      <c r="B1179" s="24">
        <f>B1177*0.6</f>
        <v>14700</v>
      </c>
      <c r="C1179" s="24">
        <f aca="true" t="shared" si="659" ref="C1179:I1179">C1177*0.6</f>
        <v>16800</v>
      </c>
      <c r="D1179" s="24">
        <f t="shared" si="659"/>
        <v>18900</v>
      </c>
      <c r="E1179" s="24">
        <f t="shared" si="659"/>
        <v>20970</v>
      </c>
      <c r="F1179" s="24">
        <f t="shared" si="659"/>
        <v>22650</v>
      </c>
      <c r="G1179" s="24">
        <f t="shared" si="659"/>
        <v>24330</v>
      </c>
      <c r="H1179" s="24">
        <f t="shared" si="659"/>
        <v>26010</v>
      </c>
      <c r="I1179" s="24">
        <f t="shared" si="659"/>
        <v>27690</v>
      </c>
      <c r="J1179" s="47"/>
      <c r="K1179" s="47"/>
    </row>
    <row r="1180" spans="1:11" ht="15">
      <c r="A1180" s="51">
        <v>0.2</v>
      </c>
      <c r="B1180" s="24">
        <f aca="true" t="shared" si="660" ref="B1180:I1180">B1177*0.4</f>
        <v>9800</v>
      </c>
      <c r="C1180" s="24">
        <f t="shared" si="660"/>
        <v>11200</v>
      </c>
      <c r="D1180" s="24">
        <f t="shared" si="660"/>
        <v>12600</v>
      </c>
      <c r="E1180" s="24">
        <f t="shared" si="660"/>
        <v>13980</v>
      </c>
      <c r="F1180" s="24">
        <f t="shared" si="660"/>
        <v>15100</v>
      </c>
      <c r="G1180" s="24">
        <f t="shared" si="660"/>
        <v>16220</v>
      </c>
      <c r="H1180" s="24">
        <f t="shared" si="660"/>
        <v>17340</v>
      </c>
      <c r="I1180" s="24">
        <f t="shared" si="660"/>
        <v>18460</v>
      </c>
      <c r="J1180" s="47"/>
      <c r="K1180" s="47"/>
    </row>
    <row r="1181" spans="1:11" ht="15">
      <c r="A1181" s="51">
        <v>0.1</v>
      </c>
      <c r="B1181" s="24">
        <f aca="true" t="shared" si="661" ref="B1181:I1181">B1177*0.2</f>
        <v>4900</v>
      </c>
      <c r="C1181" s="24">
        <f t="shared" si="661"/>
        <v>5600</v>
      </c>
      <c r="D1181" s="24">
        <f t="shared" si="661"/>
        <v>6300</v>
      </c>
      <c r="E1181" s="24">
        <f t="shared" si="661"/>
        <v>6990</v>
      </c>
      <c r="F1181" s="24">
        <f t="shared" si="661"/>
        <v>7550</v>
      </c>
      <c r="G1181" s="24">
        <f t="shared" si="661"/>
        <v>8110</v>
      </c>
      <c r="H1181" s="24">
        <f t="shared" si="661"/>
        <v>8670</v>
      </c>
      <c r="I1181" s="24">
        <f t="shared" si="661"/>
        <v>9230</v>
      </c>
      <c r="J1181" s="47"/>
      <c r="K1181" s="47"/>
    </row>
    <row r="1182" spans="1:11" ht="15">
      <c r="A1182" s="51"/>
      <c r="B1182" s="24"/>
      <c r="C1182" s="24"/>
      <c r="D1182" s="24"/>
      <c r="E1182" s="24"/>
      <c r="F1182" s="24"/>
      <c r="G1182" s="24"/>
      <c r="H1182" s="24"/>
      <c r="I1182" s="24"/>
      <c r="J1182" s="47"/>
      <c r="K1182" s="47"/>
    </row>
    <row r="1183" spans="1:13" ht="15">
      <c r="A1183" s="57" t="s">
        <v>229</v>
      </c>
      <c r="B1183" s="54"/>
      <c r="C1183" s="54"/>
      <c r="D1183" s="54"/>
      <c r="E1183" s="54"/>
      <c r="F1183" s="54"/>
      <c r="G1183" s="54"/>
      <c r="H1183" s="54"/>
      <c r="I1183" s="24"/>
      <c r="J1183" s="47"/>
      <c r="K1183" s="47"/>
      <c r="L1183" s="42"/>
      <c r="M1183" s="42"/>
    </row>
    <row r="1184" spans="1:13" ht="15">
      <c r="A1184" s="51">
        <v>0.6</v>
      </c>
      <c r="B1184" s="54">
        <f aca="true" t="shared" si="662" ref="B1184:I1184">B1185*1.2</f>
        <v>29820.000000000004</v>
      </c>
      <c r="C1184" s="54">
        <f>C1185*1.2</f>
        <v>34080</v>
      </c>
      <c r="D1184" s="54">
        <f t="shared" si="662"/>
        <v>38340.00000000001</v>
      </c>
      <c r="E1184" s="54">
        <f t="shared" si="662"/>
        <v>42600.00000000001</v>
      </c>
      <c r="F1184" s="54">
        <f t="shared" si="662"/>
        <v>46020.00000000001</v>
      </c>
      <c r="G1184" s="54">
        <f t="shared" si="662"/>
        <v>49440.00000000001</v>
      </c>
      <c r="H1184" s="54">
        <f t="shared" si="662"/>
        <v>52860.00000000001</v>
      </c>
      <c r="I1184" s="24">
        <f t="shared" si="662"/>
        <v>56280.00000000001</v>
      </c>
      <c r="J1184" s="47"/>
      <c r="K1184" s="47"/>
      <c r="L1184" s="42"/>
      <c r="M1184" s="42"/>
    </row>
    <row r="1185" spans="1:13" ht="15">
      <c r="A1185" s="51">
        <v>0.5</v>
      </c>
      <c r="B1185" s="185">
        <v>24850</v>
      </c>
      <c r="C1185" s="185">
        <v>28400</v>
      </c>
      <c r="D1185" s="185">
        <v>31950</v>
      </c>
      <c r="E1185" s="185">
        <v>35500</v>
      </c>
      <c r="F1185" s="185">
        <v>38350</v>
      </c>
      <c r="G1185" s="185">
        <v>41200</v>
      </c>
      <c r="H1185" s="185">
        <v>44050</v>
      </c>
      <c r="I1185" s="185">
        <v>46900</v>
      </c>
      <c r="J1185" s="47"/>
      <c r="K1185" s="47"/>
      <c r="L1185" s="42"/>
      <c r="M1185" s="42"/>
    </row>
    <row r="1186" spans="1:13" ht="15">
      <c r="A1186" s="51">
        <v>0.4</v>
      </c>
      <c r="B1186" s="54">
        <f aca="true" t="shared" si="663" ref="B1186:I1186">B1185*0.8</f>
        <v>19880</v>
      </c>
      <c r="C1186" s="54">
        <f t="shared" si="663"/>
        <v>22720</v>
      </c>
      <c r="D1186" s="54">
        <f t="shared" si="663"/>
        <v>25560</v>
      </c>
      <c r="E1186" s="54">
        <f t="shared" si="663"/>
        <v>28400</v>
      </c>
      <c r="F1186" s="54">
        <f t="shared" si="663"/>
        <v>30680</v>
      </c>
      <c r="G1186" s="54">
        <f t="shared" si="663"/>
        <v>32960</v>
      </c>
      <c r="H1186" s="54">
        <f t="shared" si="663"/>
        <v>35240</v>
      </c>
      <c r="I1186" s="24">
        <f t="shared" si="663"/>
        <v>37520</v>
      </c>
      <c r="J1186" s="47"/>
      <c r="K1186" s="47"/>
      <c r="L1186" s="42"/>
      <c r="M1186" s="42"/>
    </row>
    <row r="1187" spans="1:13" ht="15">
      <c r="A1187" s="51">
        <v>0.3</v>
      </c>
      <c r="B1187" s="54">
        <f>B1185*0.6</f>
        <v>14910</v>
      </c>
      <c r="C1187" s="54">
        <f aca="true" t="shared" si="664" ref="C1187:I1187">C1185*0.6</f>
        <v>17040</v>
      </c>
      <c r="D1187" s="54">
        <f t="shared" si="664"/>
        <v>19170</v>
      </c>
      <c r="E1187" s="54">
        <f t="shared" si="664"/>
        <v>21300</v>
      </c>
      <c r="F1187" s="54">
        <f t="shared" si="664"/>
        <v>23010</v>
      </c>
      <c r="G1187" s="54">
        <f t="shared" si="664"/>
        <v>24720</v>
      </c>
      <c r="H1187" s="54">
        <f t="shared" si="664"/>
        <v>26430</v>
      </c>
      <c r="I1187" s="24">
        <f t="shared" si="664"/>
        <v>28140</v>
      </c>
      <c r="J1187" s="47"/>
      <c r="K1187" s="47"/>
      <c r="L1187" s="42"/>
      <c r="M1187" s="42"/>
    </row>
    <row r="1188" spans="1:13" ht="15">
      <c r="A1188" s="51">
        <v>0.2</v>
      </c>
      <c r="B1188" s="54">
        <f aca="true" t="shared" si="665" ref="B1188:I1188">B1185*0.4</f>
        <v>9940</v>
      </c>
      <c r="C1188" s="54">
        <f t="shared" si="665"/>
        <v>11360</v>
      </c>
      <c r="D1188" s="54">
        <f t="shared" si="665"/>
        <v>12780</v>
      </c>
      <c r="E1188" s="54">
        <f t="shared" si="665"/>
        <v>14200</v>
      </c>
      <c r="F1188" s="54">
        <f t="shared" si="665"/>
        <v>15340</v>
      </c>
      <c r="G1188" s="54">
        <f t="shared" si="665"/>
        <v>16480</v>
      </c>
      <c r="H1188" s="54">
        <f t="shared" si="665"/>
        <v>17620</v>
      </c>
      <c r="I1188" s="24">
        <f t="shared" si="665"/>
        <v>18760</v>
      </c>
      <c r="J1188" s="47"/>
      <c r="K1188" s="47"/>
      <c r="L1188" s="42"/>
      <c r="M1188" s="42"/>
    </row>
    <row r="1189" spans="1:13" ht="15">
      <c r="A1189" s="51">
        <v>0.1</v>
      </c>
      <c r="B1189" s="54">
        <f aca="true" t="shared" si="666" ref="B1189:I1189">B1185*0.2</f>
        <v>4970</v>
      </c>
      <c r="C1189" s="54">
        <f t="shared" si="666"/>
        <v>5680</v>
      </c>
      <c r="D1189" s="54">
        <f t="shared" si="666"/>
        <v>6390</v>
      </c>
      <c r="E1189" s="54">
        <f t="shared" si="666"/>
        <v>7100</v>
      </c>
      <c r="F1189" s="54">
        <f t="shared" si="666"/>
        <v>7670</v>
      </c>
      <c r="G1189" s="54">
        <f t="shared" si="666"/>
        <v>8240</v>
      </c>
      <c r="H1189" s="54">
        <f t="shared" si="666"/>
        <v>8810</v>
      </c>
      <c r="I1189" s="24">
        <f t="shared" si="666"/>
        <v>9380</v>
      </c>
      <c r="J1189" s="47"/>
      <c r="K1189" s="47"/>
      <c r="L1189" s="42"/>
      <c r="M1189" s="42"/>
    </row>
    <row r="1190" spans="1:13" ht="15">
      <c r="A1190" s="44"/>
      <c r="B1190" s="50"/>
      <c r="C1190" s="50"/>
      <c r="D1190" s="50"/>
      <c r="E1190" s="50"/>
      <c r="F1190" s="50"/>
      <c r="G1190" s="50"/>
      <c r="H1190" s="50"/>
      <c r="I1190" s="50"/>
      <c r="J1190" s="44"/>
      <c r="K1190" s="44"/>
      <c r="L1190" s="42"/>
      <c r="M1190" s="42"/>
    </row>
    <row r="1191" spans="1:11" ht="15.75">
      <c r="A1191" s="6" t="s">
        <v>72</v>
      </c>
      <c r="B1191" s="20"/>
      <c r="C1191" s="20"/>
      <c r="D1191" s="20"/>
      <c r="E1191" s="20"/>
      <c r="F1191" s="20"/>
      <c r="G1191" s="20"/>
      <c r="H1191" s="20"/>
      <c r="I1191" s="20"/>
      <c r="J1191" s="41"/>
      <c r="K1191" s="41"/>
    </row>
    <row r="1192" spans="1:13" ht="15">
      <c r="A1192" s="42" t="s">
        <v>230</v>
      </c>
      <c r="B1192" s="50"/>
      <c r="C1192" s="50"/>
      <c r="D1192" s="50"/>
      <c r="E1192" s="50"/>
      <c r="F1192" s="50"/>
      <c r="G1192" s="50"/>
      <c r="H1192" s="50"/>
      <c r="I1192" s="50"/>
      <c r="J1192" s="44"/>
      <c r="K1192" s="44"/>
      <c r="L1192" s="42"/>
      <c r="M1192" s="42"/>
    </row>
    <row r="1193" spans="1:11" ht="15">
      <c r="A1193" s="48" t="s">
        <v>70</v>
      </c>
      <c r="B1193" s="24">
        <f>(B1196*2.4)</f>
        <v>48480</v>
      </c>
      <c r="C1193" s="24">
        <f aca="true" t="shared" si="667" ref="C1193:I1193">(C1196*2.4)</f>
        <v>55440</v>
      </c>
      <c r="D1193" s="24">
        <f t="shared" si="667"/>
        <v>62400</v>
      </c>
      <c r="E1193" s="24">
        <f t="shared" si="667"/>
        <v>69240</v>
      </c>
      <c r="F1193" s="24">
        <f t="shared" si="667"/>
        <v>74880</v>
      </c>
      <c r="G1193" s="24">
        <f t="shared" si="667"/>
        <v>80400</v>
      </c>
      <c r="H1193" s="24">
        <f t="shared" si="667"/>
        <v>85920</v>
      </c>
      <c r="I1193" s="24">
        <f t="shared" si="667"/>
        <v>91440</v>
      </c>
      <c r="J1193" s="41"/>
      <c r="K1193" s="41"/>
    </row>
    <row r="1194" spans="1:11" ht="15">
      <c r="A1194" s="49">
        <v>0.8</v>
      </c>
      <c r="B1194" s="185">
        <v>32350</v>
      </c>
      <c r="C1194" s="185">
        <v>36950</v>
      </c>
      <c r="D1194" s="185">
        <v>41550</v>
      </c>
      <c r="E1194" s="185">
        <v>46150</v>
      </c>
      <c r="F1194" s="185">
        <v>49850</v>
      </c>
      <c r="G1194" s="185">
        <v>53550</v>
      </c>
      <c r="H1194" s="185">
        <v>57250</v>
      </c>
      <c r="I1194" s="185">
        <v>60950</v>
      </c>
      <c r="J1194" s="41"/>
      <c r="K1194" s="41"/>
    </row>
    <row r="1195" spans="1:11" ht="15">
      <c r="A1195" s="49">
        <v>0.6</v>
      </c>
      <c r="B1195" s="24">
        <f aca="true" t="shared" si="668" ref="B1195:I1195">B1196*1.2</f>
        <v>24240.000000000004</v>
      </c>
      <c r="C1195" s="24">
        <f t="shared" si="668"/>
        <v>27720.000000000004</v>
      </c>
      <c r="D1195" s="24">
        <f t="shared" si="668"/>
        <v>31200.000000000004</v>
      </c>
      <c r="E1195" s="24">
        <f t="shared" si="668"/>
        <v>34620.00000000001</v>
      </c>
      <c r="F1195" s="24">
        <f t="shared" si="668"/>
        <v>37440.00000000001</v>
      </c>
      <c r="G1195" s="24">
        <f t="shared" si="668"/>
        <v>40200.00000000001</v>
      </c>
      <c r="H1195" s="24">
        <f t="shared" si="668"/>
        <v>42960.00000000001</v>
      </c>
      <c r="I1195" s="24">
        <f t="shared" si="668"/>
        <v>45720.00000000001</v>
      </c>
      <c r="J1195" s="50"/>
      <c r="K1195" s="50"/>
    </row>
    <row r="1196" spans="1:11" ht="15">
      <c r="A1196" s="51">
        <v>0.5</v>
      </c>
      <c r="B1196" s="185">
        <v>20200</v>
      </c>
      <c r="C1196" s="185">
        <v>23100</v>
      </c>
      <c r="D1196" s="185">
        <v>26000</v>
      </c>
      <c r="E1196" s="185">
        <v>28850</v>
      </c>
      <c r="F1196" s="185">
        <v>31200</v>
      </c>
      <c r="G1196" s="185">
        <v>33500</v>
      </c>
      <c r="H1196" s="185">
        <v>35800</v>
      </c>
      <c r="I1196" s="185">
        <v>38100</v>
      </c>
      <c r="J1196" s="50"/>
      <c r="K1196" s="50"/>
    </row>
    <row r="1197" spans="1:11" ht="15">
      <c r="A1197" s="51">
        <v>0.4</v>
      </c>
      <c r="B1197" s="24">
        <f aca="true" t="shared" si="669" ref="B1197:I1197">B1196*0.8</f>
        <v>16160</v>
      </c>
      <c r="C1197" s="24">
        <f t="shared" si="669"/>
        <v>18480</v>
      </c>
      <c r="D1197" s="24">
        <f t="shared" si="669"/>
        <v>20800</v>
      </c>
      <c r="E1197" s="24">
        <f t="shared" si="669"/>
        <v>23080</v>
      </c>
      <c r="F1197" s="24">
        <f t="shared" si="669"/>
        <v>24960</v>
      </c>
      <c r="G1197" s="24">
        <f t="shared" si="669"/>
        <v>26800</v>
      </c>
      <c r="H1197" s="24">
        <f t="shared" si="669"/>
        <v>28640</v>
      </c>
      <c r="I1197" s="24">
        <f t="shared" si="669"/>
        <v>30480</v>
      </c>
      <c r="J1197" s="50"/>
      <c r="K1197" s="50"/>
    </row>
    <row r="1198" spans="1:11" ht="15">
      <c r="A1198" s="51">
        <v>0.3</v>
      </c>
      <c r="B1198" s="24">
        <f>B1196*0.6</f>
        <v>12120</v>
      </c>
      <c r="C1198" s="24">
        <f aca="true" t="shared" si="670" ref="C1198:I1198">C1196*0.6</f>
        <v>13860</v>
      </c>
      <c r="D1198" s="24">
        <f t="shared" si="670"/>
        <v>15600</v>
      </c>
      <c r="E1198" s="24">
        <f t="shared" si="670"/>
        <v>17310</v>
      </c>
      <c r="F1198" s="24">
        <f t="shared" si="670"/>
        <v>18720</v>
      </c>
      <c r="G1198" s="24">
        <f t="shared" si="670"/>
        <v>20100</v>
      </c>
      <c r="H1198" s="24">
        <f t="shared" si="670"/>
        <v>21480</v>
      </c>
      <c r="I1198" s="24">
        <f t="shared" si="670"/>
        <v>22860</v>
      </c>
      <c r="J1198" s="50"/>
      <c r="K1198" s="50"/>
    </row>
    <row r="1199" spans="1:11" ht="15">
      <c r="A1199" s="51">
        <v>0.2</v>
      </c>
      <c r="B1199" s="24">
        <f aca="true" t="shared" si="671" ref="B1199:I1199">B1196*0.4</f>
        <v>8080</v>
      </c>
      <c r="C1199" s="24">
        <f t="shared" si="671"/>
        <v>9240</v>
      </c>
      <c r="D1199" s="24">
        <f t="shared" si="671"/>
        <v>10400</v>
      </c>
      <c r="E1199" s="24">
        <f t="shared" si="671"/>
        <v>11540</v>
      </c>
      <c r="F1199" s="24">
        <f t="shared" si="671"/>
        <v>12480</v>
      </c>
      <c r="G1199" s="24">
        <f t="shared" si="671"/>
        <v>13400</v>
      </c>
      <c r="H1199" s="24">
        <f t="shared" si="671"/>
        <v>14320</v>
      </c>
      <c r="I1199" s="24">
        <f t="shared" si="671"/>
        <v>15240</v>
      </c>
      <c r="J1199" s="47"/>
      <c r="K1199" s="47"/>
    </row>
    <row r="1200" spans="1:11" ht="15">
      <c r="A1200" s="51">
        <v>0.1</v>
      </c>
      <c r="B1200" s="24">
        <f aca="true" t="shared" si="672" ref="B1200:I1200">B1196*0.2</f>
        <v>4040</v>
      </c>
      <c r="C1200" s="24">
        <f t="shared" si="672"/>
        <v>4620</v>
      </c>
      <c r="D1200" s="24">
        <f t="shared" si="672"/>
        <v>5200</v>
      </c>
      <c r="E1200" s="24">
        <f t="shared" si="672"/>
        <v>5770</v>
      </c>
      <c r="F1200" s="24">
        <f t="shared" si="672"/>
        <v>6240</v>
      </c>
      <c r="G1200" s="24">
        <f t="shared" si="672"/>
        <v>6700</v>
      </c>
      <c r="H1200" s="24">
        <f t="shared" si="672"/>
        <v>7160</v>
      </c>
      <c r="I1200" s="24">
        <f t="shared" si="672"/>
        <v>7620</v>
      </c>
      <c r="J1200" s="47"/>
      <c r="K1200" s="47"/>
    </row>
    <row r="1201" spans="1:11" ht="15">
      <c r="A1201" s="51"/>
      <c r="B1201" s="24"/>
      <c r="C1201" s="24"/>
      <c r="D1201" s="24"/>
      <c r="E1201" s="24"/>
      <c r="F1201" s="24"/>
      <c r="G1201" s="24"/>
      <c r="H1201" s="24"/>
      <c r="I1201" s="24"/>
      <c r="J1201" s="47"/>
      <c r="K1201" s="47"/>
    </row>
    <row r="1202" spans="1:13" ht="15">
      <c r="A1202" s="57" t="s">
        <v>229</v>
      </c>
      <c r="B1202" s="54"/>
      <c r="C1202" s="54"/>
      <c r="D1202" s="54"/>
      <c r="E1202" s="54"/>
      <c r="F1202" s="54"/>
      <c r="G1202" s="54"/>
      <c r="H1202" s="54"/>
      <c r="I1202" s="24"/>
      <c r="J1202" s="47"/>
      <c r="K1202" s="47"/>
      <c r="L1202" s="42"/>
      <c r="M1202" s="42"/>
    </row>
    <row r="1203" spans="1:13" ht="15">
      <c r="A1203" s="51">
        <v>0.6</v>
      </c>
      <c r="B1203" s="54">
        <f aca="true" t="shared" si="673" ref="B1203:I1203">B1204*1.2</f>
        <v>24420.000000000004</v>
      </c>
      <c r="C1203" s="54">
        <f>C1204*1.2</f>
        <v>27900</v>
      </c>
      <c r="D1203" s="54">
        <f t="shared" si="673"/>
        <v>31380.000000000004</v>
      </c>
      <c r="E1203" s="54">
        <f t="shared" si="673"/>
        <v>34860.00000000001</v>
      </c>
      <c r="F1203" s="54">
        <f t="shared" si="673"/>
        <v>37680.00000000001</v>
      </c>
      <c r="G1203" s="54">
        <f t="shared" si="673"/>
        <v>40440.00000000001</v>
      </c>
      <c r="H1203" s="54">
        <f t="shared" si="673"/>
        <v>43260.00000000001</v>
      </c>
      <c r="I1203" s="24">
        <f t="shared" si="673"/>
        <v>46020.00000000001</v>
      </c>
      <c r="J1203" s="47"/>
      <c r="K1203" s="47"/>
      <c r="L1203" s="42"/>
      <c r="M1203" s="42"/>
    </row>
    <row r="1204" spans="1:13" ht="15">
      <c r="A1204" s="51">
        <v>0.5</v>
      </c>
      <c r="B1204" s="185">
        <v>20350</v>
      </c>
      <c r="C1204" s="185">
        <v>23250</v>
      </c>
      <c r="D1204" s="185">
        <v>26150</v>
      </c>
      <c r="E1204" s="185">
        <v>29050</v>
      </c>
      <c r="F1204" s="185">
        <v>31400</v>
      </c>
      <c r="G1204" s="185">
        <v>33700</v>
      </c>
      <c r="H1204" s="185">
        <v>36050</v>
      </c>
      <c r="I1204" s="185">
        <v>38350</v>
      </c>
      <c r="J1204" s="47"/>
      <c r="K1204" s="47"/>
      <c r="L1204" s="42"/>
      <c r="M1204" s="42"/>
    </row>
    <row r="1205" spans="1:13" ht="15">
      <c r="A1205" s="51">
        <v>0.4</v>
      </c>
      <c r="B1205" s="54">
        <f aca="true" t="shared" si="674" ref="B1205:I1205">B1204*0.8</f>
        <v>16280</v>
      </c>
      <c r="C1205" s="54">
        <f t="shared" si="674"/>
        <v>18600</v>
      </c>
      <c r="D1205" s="54">
        <f t="shared" si="674"/>
        <v>20920</v>
      </c>
      <c r="E1205" s="54">
        <f t="shared" si="674"/>
        <v>23240</v>
      </c>
      <c r="F1205" s="54">
        <f t="shared" si="674"/>
        <v>25120</v>
      </c>
      <c r="G1205" s="54">
        <f t="shared" si="674"/>
        <v>26960</v>
      </c>
      <c r="H1205" s="54">
        <f t="shared" si="674"/>
        <v>28840</v>
      </c>
      <c r="I1205" s="24">
        <f t="shared" si="674"/>
        <v>30680</v>
      </c>
      <c r="J1205" s="47"/>
      <c r="K1205" s="47"/>
      <c r="L1205" s="42"/>
      <c r="M1205" s="42"/>
    </row>
    <row r="1206" spans="1:13" ht="15">
      <c r="A1206" s="51">
        <v>0.3</v>
      </c>
      <c r="B1206" s="54">
        <f>B1204*0.6</f>
        <v>12210</v>
      </c>
      <c r="C1206" s="54">
        <f aca="true" t="shared" si="675" ref="C1206:I1206">C1204*0.6</f>
        <v>13950</v>
      </c>
      <c r="D1206" s="54">
        <f t="shared" si="675"/>
        <v>15690</v>
      </c>
      <c r="E1206" s="54">
        <f t="shared" si="675"/>
        <v>17430</v>
      </c>
      <c r="F1206" s="54">
        <f t="shared" si="675"/>
        <v>18840</v>
      </c>
      <c r="G1206" s="54">
        <f t="shared" si="675"/>
        <v>20220</v>
      </c>
      <c r="H1206" s="54">
        <f t="shared" si="675"/>
        <v>21630</v>
      </c>
      <c r="I1206" s="24">
        <f t="shared" si="675"/>
        <v>23010</v>
      </c>
      <c r="J1206" s="47"/>
      <c r="K1206" s="47"/>
      <c r="L1206" s="42"/>
      <c r="M1206" s="42"/>
    </row>
    <row r="1207" spans="1:13" ht="15">
      <c r="A1207" s="51">
        <v>0.2</v>
      </c>
      <c r="B1207" s="54">
        <f aca="true" t="shared" si="676" ref="B1207:I1207">B1204*0.4</f>
        <v>8140</v>
      </c>
      <c r="C1207" s="54">
        <f t="shared" si="676"/>
        <v>9300</v>
      </c>
      <c r="D1207" s="54">
        <f t="shared" si="676"/>
        <v>10460</v>
      </c>
      <c r="E1207" s="54">
        <f t="shared" si="676"/>
        <v>11620</v>
      </c>
      <c r="F1207" s="54">
        <f t="shared" si="676"/>
        <v>12560</v>
      </c>
      <c r="G1207" s="54">
        <f t="shared" si="676"/>
        <v>13480</v>
      </c>
      <c r="H1207" s="54">
        <f t="shared" si="676"/>
        <v>14420</v>
      </c>
      <c r="I1207" s="24">
        <f t="shared" si="676"/>
        <v>15340</v>
      </c>
      <c r="J1207" s="47"/>
      <c r="K1207" s="47"/>
      <c r="L1207" s="42"/>
      <c r="M1207" s="42"/>
    </row>
    <row r="1208" spans="1:13" ht="15">
      <c r="A1208" s="51">
        <v>0.1</v>
      </c>
      <c r="B1208" s="54">
        <f aca="true" t="shared" si="677" ref="B1208:I1208">B1204*0.2</f>
        <v>4070</v>
      </c>
      <c r="C1208" s="54">
        <f t="shared" si="677"/>
        <v>4650</v>
      </c>
      <c r="D1208" s="54">
        <f t="shared" si="677"/>
        <v>5230</v>
      </c>
      <c r="E1208" s="54">
        <f t="shared" si="677"/>
        <v>5810</v>
      </c>
      <c r="F1208" s="54">
        <f t="shared" si="677"/>
        <v>6280</v>
      </c>
      <c r="G1208" s="54">
        <f t="shared" si="677"/>
        <v>6740</v>
      </c>
      <c r="H1208" s="54">
        <f t="shared" si="677"/>
        <v>7210</v>
      </c>
      <c r="I1208" s="24">
        <f t="shared" si="677"/>
        <v>7670</v>
      </c>
      <c r="J1208" s="47"/>
      <c r="K1208" s="47"/>
      <c r="L1208" s="42"/>
      <c r="M1208" s="42"/>
    </row>
    <row r="1209" spans="1:13" ht="15">
      <c r="A1209" s="44"/>
      <c r="B1209" s="50"/>
      <c r="C1209" s="50"/>
      <c r="D1209" s="50"/>
      <c r="E1209" s="50"/>
      <c r="F1209" s="50"/>
      <c r="G1209" s="50"/>
      <c r="H1209" s="50"/>
      <c r="I1209" s="50"/>
      <c r="J1209" s="44"/>
      <c r="K1209" s="44"/>
      <c r="L1209" s="42"/>
      <c r="M1209" s="42"/>
    </row>
    <row r="1210" spans="1:11" ht="15.75">
      <c r="A1210" s="6" t="s">
        <v>206</v>
      </c>
      <c r="B1210" s="20"/>
      <c r="C1210" s="20"/>
      <c r="D1210" s="20"/>
      <c r="E1210" s="20"/>
      <c r="F1210" s="20"/>
      <c r="G1210" s="20"/>
      <c r="H1210" s="20"/>
      <c r="I1210" s="20"/>
      <c r="J1210" s="41"/>
      <c r="K1210" s="41"/>
    </row>
    <row r="1211" spans="1:13" ht="15">
      <c r="A1211" s="42" t="s">
        <v>230</v>
      </c>
      <c r="B1211" s="50"/>
      <c r="C1211" s="50"/>
      <c r="D1211" s="50"/>
      <c r="E1211" s="50"/>
      <c r="F1211" s="50"/>
      <c r="G1211" s="50"/>
      <c r="H1211" s="50"/>
      <c r="I1211" s="50"/>
      <c r="J1211" s="44"/>
      <c r="K1211" s="44"/>
      <c r="L1211" s="42"/>
      <c r="M1211" s="42"/>
    </row>
    <row r="1212" spans="1:13" ht="15">
      <c r="A1212" s="48" t="s">
        <v>70</v>
      </c>
      <c r="B1212" s="24">
        <f>(B1215*2.4)</f>
        <v>48240</v>
      </c>
      <c r="C1212" s="24">
        <f aca="true" t="shared" si="678" ref="C1212:I1212">(C1215*2.4)</f>
        <v>55200</v>
      </c>
      <c r="D1212" s="24">
        <f t="shared" si="678"/>
        <v>62040</v>
      </c>
      <c r="E1212" s="24">
        <f t="shared" si="678"/>
        <v>68880</v>
      </c>
      <c r="F1212" s="24">
        <f t="shared" si="678"/>
        <v>74400</v>
      </c>
      <c r="G1212" s="24">
        <f t="shared" si="678"/>
        <v>79920</v>
      </c>
      <c r="H1212" s="24">
        <f t="shared" si="678"/>
        <v>85440</v>
      </c>
      <c r="I1212" s="24">
        <f t="shared" si="678"/>
        <v>90960</v>
      </c>
      <c r="J1212" s="47"/>
      <c r="K1212" s="47"/>
      <c r="L1212" s="42"/>
      <c r="M1212" s="42"/>
    </row>
    <row r="1213" spans="1:13" ht="15">
      <c r="A1213" s="49">
        <v>0.8</v>
      </c>
      <c r="B1213" s="185">
        <v>32150</v>
      </c>
      <c r="C1213" s="185">
        <v>36750</v>
      </c>
      <c r="D1213" s="185">
        <v>41350</v>
      </c>
      <c r="E1213" s="185">
        <v>45900</v>
      </c>
      <c r="F1213" s="185">
        <v>49600</v>
      </c>
      <c r="G1213" s="185">
        <v>53250</v>
      </c>
      <c r="H1213" s="185">
        <v>56950</v>
      </c>
      <c r="I1213" s="185">
        <v>60600</v>
      </c>
      <c r="J1213" s="50"/>
      <c r="K1213" s="50"/>
      <c r="L1213" s="42"/>
      <c r="M1213" s="42"/>
    </row>
    <row r="1214" spans="1:13" ht="15">
      <c r="A1214" s="51">
        <v>0.6</v>
      </c>
      <c r="B1214" s="24">
        <f aca="true" t="shared" si="679" ref="B1214:I1214">B1215*1.2</f>
        <v>24120.000000000004</v>
      </c>
      <c r="C1214" s="24">
        <f t="shared" si="679"/>
        <v>27600.000000000004</v>
      </c>
      <c r="D1214" s="24">
        <f t="shared" si="679"/>
        <v>31020.000000000004</v>
      </c>
      <c r="E1214" s="24">
        <f t="shared" si="679"/>
        <v>34440.00000000001</v>
      </c>
      <c r="F1214" s="24">
        <f t="shared" si="679"/>
        <v>37200.00000000001</v>
      </c>
      <c r="G1214" s="24">
        <f t="shared" si="679"/>
        <v>39960.00000000001</v>
      </c>
      <c r="H1214" s="24">
        <f t="shared" si="679"/>
        <v>42720.00000000001</v>
      </c>
      <c r="I1214" s="24">
        <f t="shared" si="679"/>
        <v>45480.00000000001</v>
      </c>
      <c r="J1214" s="47"/>
      <c r="K1214" s="47"/>
      <c r="L1214" s="42"/>
      <c r="M1214" s="42"/>
    </row>
    <row r="1215" spans="1:13" ht="15">
      <c r="A1215" s="51">
        <v>0.5</v>
      </c>
      <c r="B1215" s="185">
        <v>20100</v>
      </c>
      <c r="C1215" s="185">
        <v>23000</v>
      </c>
      <c r="D1215" s="185">
        <v>25850</v>
      </c>
      <c r="E1215" s="185">
        <v>28700</v>
      </c>
      <c r="F1215" s="185">
        <v>31000</v>
      </c>
      <c r="G1215" s="185">
        <v>33300</v>
      </c>
      <c r="H1215" s="185">
        <v>35600</v>
      </c>
      <c r="I1215" s="185">
        <v>37900</v>
      </c>
      <c r="J1215" s="50"/>
      <c r="K1215" s="50"/>
      <c r="L1215" s="42"/>
      <c r="M1215" s="42"/>
    </row>
    <row r="1216" spans="1:13" ht="15">
      <c r="A1216" s="51">
        <v>0.4</v>
      </c>
      <c r="B1216" s="24">
        <f aca="true" t="shared" si="680" ref="B1216:I1216">B1215*0.8</f>
        <v>16080</v>
      </c>
      <c r="C1216" s="24">
        <f t="shared" si="680"/>
        <v>18400</v>
      </c>
      <c r="D1216" s="24">
        <f t="shared" si="680"/>
        <v>20680</v>
      </c>
      <c r="E1216" s="24">
        <f t="shared" si="680"/>
        <v>22960</v>
      </c>
      <c r="F1216" s="24">
        <f t="shared" si="680"/>
        <v>24800</v>
      </c>
      <c r="G1216" s="24">
        <f t="shared" si="680"/>
        <v>26640</v>
      </c>
      <c r="H1216" s="24">
        <f t="shared" si="680"/>
        <v>28480</v>
      </c>
      <c r="I1216" s="24">
        <f t="shared" si="680"/>
        <v>30320</v>
      </c>
      <c r="J1216" s="47"/>
      <c r="K1216" s="47"/>
      <c r="L1216" s="42"/>
      <c r="M1216" s="42"/>
    </row>
    <row r="1217" spans="1:13" ht="15">
      <c r="A1217" s="51">
        <v>0.3</v>
      </c>
      <c r="B1217" s="24">
        <f>B1215*0.6</f>
        <v>12060</v>
      </c>
      <c r="C1217" s="24">
        <f aca="true" t="shared" si="681" ref="C1217:I1217">C1215*0.6</f>
        <v>13800</v>
      </c>
      <c r="D1217" s="24">
        <f t="shared" si="681"/>
        <v>15510</v>
      </c>
      <c r="E1217" s="24">
        <f t="shared" si="681"/>
        <v>17220</v>
      </c>
      <c r="F1217" s="24">
        <f t="shared" si="681"/>
        <v>18600</v>
      </c>
      <c r="G1217" s="24">
        <f t="shared" si="681"/>
        <v>19980</v>
      </c>
      <c r="H1217" s="24">
        <f t="shared" si="681"/>
        <v>21360</v>
      </c>
      <c r="I1217" s="24">
        <f t="shared" si="681"/>
        <v>22740</v>
      </c>
      <c r="J1217" s="47"/>
      <c r="K1217" s="47"/>
      <c r="L1217" s="42"/>
      <c r="M1217" s="42"/>
    </row>
    <row r="1218" spans="1:13" ht="15">
      <c r="A1218" s="51">
        <v>0.2</v>
      </c>
      <c r="B1218" s="24">
        <f aca="true" t="shared" si="682" ref="B1218:I1218">B1215*0.4</f>
        <v>8040</v>
      </c>
      <c r="C1218" s="24">
        <f t="shared" si="682"/>
        <v>9200</v>
      </c>
      <c r="D1218" s="24">
        <f t="shared" si="682"/>
        <v>10340</v>
      </c>
      <c r="E1218" s="24">
        <f t="shared" si="682"/>
        <v>11480</v>
      </c>
      <c r="F1218" s="24">
        <f t="shared" si="682"/>
        <v>12400</v>
      </c>
      <c r="G1218" s="24">
        <f t="shared" si="682"/>
        <v>13320</v>
      </c>
      <c r="H1218" s="24">
        <f t="shared" si="682"/>
        <v>14240</v>
      </c>
      <c r="I1218" s="24">
        <f t="shared" si="682"/>
        <v>15160</v>
      </c>
      <c r="J1218" s="47"/>
      <c r="K1218" s="47"/>
      <c r="L1218" s="42"/>
      <c r="M1218" s="42"/>
    </row>
    <row r="1219" spans="1:13" ht="15">
      <c r="A1219" s="51">
        <v>0.1</v>
      </c>
      <c r="B1219" s="24">
        <f aca="true" t="shared" si="683" ref="B1219:I1219">B1215*0.2</f>
        <v>4020</v>
      </c>
      <c r="C1219" s="24">
        <f t="shared" si="683"/>
        <v>4600</v>
      </c>
      <c r="D1219" s="24">
        <f t="shared" si="683"/>
        <v>5170</v>
      </c>
      <c r="E1219" s="24">
        <f t="shared" si="683"/>
        <v>5740</v>
      </c>
      <c r="F1219" s="24">
        <f t="shared" si="683"/>
        <v>6200</v>
      </c>
      <c r="G1219" s="24">
        <f t="shared" si="683"/>
        <v>6660</v>
      </c>
      <c r="H1219" s="24">
        <f t="shared" si="683"/>
        <v>7120</v>
      </c>
      <c r="I1219" s="24">
        <f t="shared" si="683"/>
        <v>7580</v>
      </c>
      <c r="J1219" s="47"/>
      <c r="K1219" s="47"/>
      <c r="L1219" s="42"/>
      <c r="M1219" s="42"/>
    </row>
    <row r="1220" spans="1:11" ht="15">
      <c r="A1220" s="51"/>
      <c r="B1220" s="24"/>
      <c r="C1220" s="24"/>
      <c r="D1220" s="24"/>
      <c r="E1220" s="24"/>
      <c r="F1220" s="24"/>
      <c r="G1220" s="24"/>
      <c r="H1220" s="24"/>
      <c r="I1220" s="24"/>
      <c r="J1220" s="47"/>
      <c r="K1220" s="47"/>
    </row>
    <row r="1221" spans="1:13" ht="15">
      <c r="A1221" s="57" t="s">
        <v>229</v>
      </c>
      <c r="B1221" s="54"/>
      <c r="C1221" s="54"/>
      <c r="D1221" s="54"/>
      <c r="E1221" s="54"/>
      <c r="F1221" s="54"/>
      <c r="G1221" s="54"/>
      <c r="H1221" s="54"/>
      <c r="I1221" s="24"/>
      <c r="J1221" s="47"/>
      <c r="K1221" s="47"/>
      <c r="L1221" s="42"/>
      <c r="M1221" s="42"/>
    </row>
    <row r="1222" spans="1:13" ht="15">
      <c r="A1222" s="51">
        <v>0.6</v>
      </c>
      <c r="B1222" s="54">
        <f aca="true" t="shared" si="684" ref="B1222:I1222">B1223*1.2</f>
        <v>24360.000000000004</v>
      </c>
      <c r="C1222" s="54">
        <f>C1223*1.2</f>
        <v>27840</v>
      </c>
      <c r="D1222" s="54">
        <f t="shared" si="684"/>
        <v>31320.000000000004</v>
      </c>
      <c r="E1222" s="54">
        <f t="shared" si="684"/>
        <v>34740.00000000001</v>
      </c>
      <c r="F1222" s="54">
        <f t="shared" si="684"/>
        <v>37560.00000000001</v>
      </c>
      <c r="G1222" s="54">
        <f t="shared" si="684"/>
        <v>40320.00000000001</v>
      </c>
      <c r="H1222" s="54">
        <f t="shared" si="684"/>
        <v>43080.00000000001</v>
      </c>
      <c r="I1222" s="24">
        <f t="shared" si="684"/>
        <v>45900.00000000001</v>
      </c>
      <c r="J1222" s="47"/>
      <c r="K1222" s="47"/>
      <c r="L1222" s="42"/>
      <c r="M1222" s="42"/>
    </row>
    <row r="1223" spans="1:13" ht="15">
      <c r="A1223" s="51">
        <v>0.5</v>
      </c>
      <c r="B1223" s="185">
        <v>20300</v>
      </c>
      <c r="C1223" s="185">
        <v>23200</v>
      </c>
      <c r="D1223" s="185">
        <v>26100</v>
      </c>
      <c r="E1223" s="185">
        <v>28950</v>
      </c>
      <c r="F1223" s="185">
        <v>31300</v>
      </c>
      <c r="G1223" s="185">
        <v>33600</v>
      </c>
      <c r="H1223" s="185">
        <v>35900</v>
      </c>
      <c r="I1223" s="185">
        <v>38250</v>
      </c>
      <c r="J1223" s="47"/>
      <c r="K1223" s="47"/>
      <c r="L1223" s="42"/>
      <c r="M1223" s="42"/>
    </row>
    <row r="1224" spans="1:13" ht="15">
      <c r="A1224" s="51">
        <v>0.4</v>
      </c>
      <c r="B1224" s="54">
        <f aca="true" t="shared" si="685" ref="B1224:I1224">B1223*0.8</f>
        <v>16240</v>
      </c>
      <c r="C1224" s="54">
        <f t="shared" si="685"/>
        <v>18560</v>
      </c>
      <c r="D1224" s="54">
        <f t="shared" si="685"/>
        <v>20880</v>
      </c>
      <c r="E1224" s="54">
        <f t="shared" si="685"/>
        <v>23160</v>
      </c>
      <c r="F1224" s="54">
        <f t="shared" si="685"/>
        <v>25040</v>
      </c>
      <c r="G1224" s="54">
        <f t="shared" si="685"/>
        <v>26880</v>
      </c>
      <c r="H1224" s="54">
        <f t="shared" si="685"/>
        <v>28720</v>
      </c>
      <c r="I1224" s="24">
        <f t="shared" si="685"/>
        <v>30600</v>
      </c>
      <c r="J1224" s="47"/>
      <c r="K1224" s="47"/>
      <c r="L1224" s="42"/>
      <c r="M1224" s="42"/>
    </row>
    <row r="1225" spans="1:13" ht="15">
      <c r="A1225" s="51">
        <v>0.3</v>
      </c>
      <c r="B1225" s="54">
        <f>B1223*0.6</f>
        <v>12180</v>
      </c>
      <c r="C1225" s="54">
        <f aca="true" t="shared" si="686" ref="C1225:I1225">C1223*0.6</f>
        <v>13920</v>
      </c>
      <c r="D1225" s="54">
        <f t="shared" si="686"/>
        <v>15660</v>
      </c>
      <c r="E1225" s="54">
        <f t="shared" si="686"/>
        <v>17370</v>
      </c>
      <c r="F1225" s="54">
        <f t="shared" si="686"/>
        <v>18780</v>
      </c>
      <c r="G1225" s="54">
        <f t="shared" si="686"/>
        <v>20160</v>
      </c>
      <c r="H1225" s="54">
        <f t="shared" si="686"/>
        <v>21540</v>
      </c>
      <c r="I1225" s="24">
        <f t="shared" si="686"/>
        <v>22950</v>
      </c>
      <c r="J1225" s="47"/>
      <c r="K1225" s="47"/>
      <c r="L1225" s="42"/>
      <c r="M1225" s="42"/>
    </row>
    <row r="1226" spans="1:13" ht="15">
      <c r="A1226" s="51">
        <v>0.2</v>
      </c>
      <c r="B1226" s="54">
        <f aca="true" t="shared" si="687" ref="B1226:I1226">B1223*0.4</f>
        <v>8120</v>
      </c>
      <c r="C1226" s="54">
        <f t="shared" si="687"/>
        <v>9280</v>
      </c>
      <c r="D1226" s="54">
        <f t="shared" si="687"/>
        <v>10440</v>
      </c>
      <c r="E1226" s="54">
        <f t="shared" si="687"/>
        <v>11580</v>
      </c>
      <c r="F1226" s="54">
        <f t="shared" si="687"/>
        <v>12520</v>
      </c>
      <c r="G1226" s="54">
        <f t="shared" si="687"/>
        <v>13440</v>
      </c>
      <c r="H1226" s="54">
        <f t="shared" si="687"/>
        <v>14360</v>
      </c>
      <c r="I1226" s="24">
        <f t="shared" si="687"/>
        <v>15300</v>
      </c>
      <c r="J1226" s="47"/>
      <c r="K1226" s="47"/>
      <c r="L1226" s="42"/>
      <c r="M1226" s="42"/>
    </row>
    <row r="1227" spans="1:13" ht="15">
      <c r="A1227" s="51">
        <v>0.1</v>
      </c>
      <c r="B1227" s="54">
        <f aca="true" t="shared" si="688" ref="B1227:I1227">B1223*0.2</f>
        <v>4060</v>
      </c>
      <c r="C1227" s="54">
        <f t="shared" si="688"/>
        <v>4640</v>
      </c>
      <c r="D1227" s="54">
        <f t="shared" si="688"/>
        <v>5220</v>
      </c>
      <c r="E1227" s="54">
        <f t="shared" si="688"/>
        <v>5790</v>
      </c>
      <c r="F1227" s="54">
        <f t="shared" si="688"/>
        <v>6260</v>
      </c>
      <c r="G1227" s="54">
        <f t="shared" si="688"/>
        <v>6720</v>
      </c>
      <c r="H1227" s="54">
        <f t="shared" si="688"/>
        <v>7180</v>
      </c>
      <c r="I1227" s="24">
        <f t="shared" si="688"/>
        <v>7650</v>
      </c>
      <c r="J1227" s="47"/>
      <c r="K1227" s="47"/>
      <c r="L1227" s="42"/>
      <c r="M1227" s="42"/>
    </row>
    <row r="1228" spans="1:13" ht="15">
      <c r="A1228" s="44"/>
      <c r="B1228" s="50"/>
      <c r="C1228" s="50"/>
      <c r="D1228" s="50"/>
      <c r="E1228" s="50"/>
      <c r="F1228" s="50"/>
      <c r="G1228" s="50"/>
      <c r="H1228" s="50"/>
      <c r="I1228" s="50"/>
      <c r="J1228" s="44"/>
      <c r="K1228" s="44"/>
      <c r="L1228" s="42"/>
      <c r="M1228" s="42"/>
    </row>
    <row r="1229" spans="1:11" ht="15.75">
      <c r="A1229" s="6" t="s">
        <v>207</v>
      </c>
      <c r="B1229" s="20"/>
      <c r="C1229" s="20"/>
      <c r="D1229" s="20"/>
      <c r="E1229" s="20"/>
      <c r="F1229" s="20"/>
      <c r="G1229" s="20"/>
      <c r="H1229" s="20"/>
      <c r="I1229" s="20"/>
      <c r="J1229" s="41"/>
      <c r="K1229" s="41"/>
    </row>
    <row r="1230" spans="1:13" ht="15">
      <c r="A1230" s="42" t="s">
        <v>230</v>
      </c>
      <c r="B1230" s="50"/>
      <c r="C1230" s="50"/>
      <c r="D1230" s="50"/>
      <c r="E1230" s="50"/>
      <c r="F1230" s="50"/>
      <c r="G1230" s="50"/>
      <c r="H1230" s="50"/>
      <c r="I1230" s="50"/>
      <c r="J1230" s="44"/>
      <c r="K1230" s="44"/>
      <c r="L1230" s="42"/>
      <c r="M1230" s="42"/>
    </row>
    <row r="1231" spans="1:13" ht="15">
      <c r="A1231" s="48" t="s">
        <v>70</v>
      </c>
      <c r="B1231" s="24">
        <f>(B1234*2.4)</f>
        <v>48240</v>
      </c>
      <c r="C1231" s="24">
        <f aca="true" t="shared" si="689" ref="C1231:I1231">(C1234*2.4)</f>
        <v>55200</v>
      </c>
      <c r="D1231" s="24">
        <f t="shared" si="689"/>
        <v>62040</v>
      </c>
      <c r="E1231" s="24">
        <f t="shared" si="689"/>
        <v>68880</v>
      </c>
      <c r="F1231" s="24">
        <f t="shared" si="689"/>
        <v>74400</v>
      </c>
      <c r="G1231" s="24">
        <f t="shared" si="689"/>
        <v>79920</v>
      </c>
      <c r="H1231" s="24">
        <f t="shared" si="689"/>
        <v>85440</v>
      </c>
      <c r="I1231" s="24">
        <f t="shared" si="689"/>
        <v>90960</v>
      </c>
      <c r="J1231" s="47"/>
      <c r="K1231" s="47"/>
      <c r="L1231" s="42"/>
      <c r="M1231" s="42"/>
    </row>
    <row r="1232" spans="1:13" ht="15">
      <c r="A1232" s="49">
        <v>0.8</v>
      </c>
      <c r="B1232" s="185">
        <v>32150</v>
      </c>
      <c r="C1232" s="185">
        <v>36750</v>
      </c>
      <c r="D1232" s="185">
        <v>41350</v>
      </c>
      <c r="E1232" s="185">
        <v>45900</v>
      </c>
      <c r="F1232" s="185">
        <v>49600</v>
      </c>
      <c r="G1232" s="185">
        <v>53250</v>
      </c>
      <c r="H1232" s="185">
        <v>56950</v>
      </c>
      <c r="I1232" s="185">
        <v>60600</v>
      </c>
      <c r="J1232" s="50"/>
      <c r="K1232" s="50"/>
      <c r="L1232" s="42"/>
      <c r="M1232" s="42"/>
    </row>
    <row r="1233" spans="1:13" ht="15">
      <c r="A1233" s="51">
        <v>0.6</v>
      </c>
      <c r="B1233" s="24">
        <f aca="true" t="shared" si="690" ref="B1233:I1233">B1234*1.2</f>
        <v>24120.000000000004</v>
      </c>
      <c r="C1233" s="24">
        <f t="shared" si="690"/>
        <v>27600.000000000004</v>
      </c>
      <c r="D1233" s="24">
        <f t="shared" si="690"/>
        <v>31020.000000000004</v>
      </c>
      <c r="E1233" s="24">
        <f t="shared" si="690"/>
        <v>34440.00000000001</v>
      </c>
      <c r="F1233" s="24">
        <f t="shared" si="690"/>
        <v>37200.00000000001</v>
      </c>
      <c r="G1233" s="24">
        <f t="shared" si="690"/>
        <v>39960.00000000001</v>
      </c>
      <c r="H1233" s="24">
        <f t="shared" si="690"/>
        <v>42720.00000000001</v>
      </c>
      <c r="I1233" s="24">
        <f t="shared" si="690"/>
        <v>45480.00000000001</v>
      </c>
      <c r="J1233" s="47"/>
      <c r="K1233" s="47"/>
      <c r="L1233" s="42"/>
      <c r="M1233" s="42"/>
    </row>
    <row r="1234" spans="1:13" ht="15">
      <c r="A1234" s="51">
        <v>0.5</v>
      </c>
      <c r="B1234" s="185">
        <v>20100</v>
      </c>
      <c r="C1234" s="185">
        <v>23000</v>
      </c>
      <c r="D1234" s="185">
        <v>25850</v>
      </c>
      <c r="E1234" s="185">
        <v>28700</v>
      </c>
      <c r="F1234" s="185">
        <v>31000</v>
      </c>
      <c r="G1234" s="185">
        <v>33300</v>
      </c>
      <c r="H1234" s="185">
        <v>35600</v>
      </c>
      <c r="I1234" s="185">
        <v>37900</v>
      </c>
      <c r="J1234" s="50"/>
      <c r="K1234" s="50"/>
      <c r="L1234" s="42"/>
      <c r="M1234" s="42"/>
    </row>
    <row r="1235" spans="1:13" ht="15">
      <c r="A1235" s="51">
        <v>0.4</v>
      </c>
      <c r="B1235" s="24">
        <f aca="true" t="shared" si="691" ref="B1235:I1235">B1234*0.8</f>
        <v>16080</v>
      </c>
      <c r="C1235" s="24">
        <f t="shared" si="691"/>
        <v>18400</v>
      </c>
      <c r="D1235" s="24">
        <f t="shared" si="691"/>
        <v>20680</v>
      </c>
      <c r="E1235" s="24">
        <f t="shared" si="691"/>
        <v>22960</v>
      </c>
      <c r="F1235" s="24">
        <f t="shared" si="691"/>
        <v>24800</v>
      </c>
      <c r="G1235" s="24">
        <f t="shared" si="691"/>
        <v>26640</v>
      </c>
      <c r="H1235" s="24">
        <f t="shared" si="691"/>
        <v>28480</v>
      </c>
      <c r="I1235" s="24">
        <f t="shared" si="691"/>
        <v>30320</v>
      </c>
      <c r="J1235" s="47"/>
      <c r="K1235" s="47"/>
      <c r="L1235" s="42"/>
      <c r="M1235" s="42"/>
    </row>
    <row r="1236" spans="1:13" ht="15">
      <c r="A1236" s="51">
        <v>0.3</v>
      </c>
      <c r="B1236" s="24">
        <f>B1234*0.6</f>
        <v>12060</v>
      </c>
      <c r="C1236" s="24">
        <f aca="true" t="shared" si="692" ref="C1236:I1236">C1234*0.6</f>
        <v>13800</v>
      </c>
      <c r="D1236" s="24">
        <f t="shared" si="692"/>
        <v>15510</v>
      </c>
      <c r="E1236" s="24">
        <f t="shared" si="692"/>
        <v>17220</v>
      </c>
      <c r="F1236" s="24">
        <f t="shared" si="692"/>
        <v>18600</v>
      </c>
      <c r="G1236" s="24">
        <f t="shared" si="692"/>
        <v>19980</v>
      </c>
      <c r="H1236" s="24">
        <f t="shared" si="692"/>
        <v>21360</v>
      </c>
      <c r="I1236" s="24">
        <f t="shared" si="692"/>
        <v>22740</v>
      </c>
      <c r="J1236" s="47"/>
      <c r="K1236" s="47"/>
      <c r="L1236" s="42"/>
      <c r="M1236" s="42"/>
    </row>
    <row r="1237" spans="1:13" ht="15">
      <c r="A1237" s="51">
        <v>0.2</v>
      </c>
      <c r="B1237" s="24">
        <f aca="true" t="shared" si="693" ref="B1237:I1237">B1234*0.4</f>
        <v>8040</v>
      </c>
      <c r="C1237" s="24">
        <f t="shared" si="693"/>
        <v>9200</v>
      </c>
      <c r="D1237" s="24">
        <f t="shared" si="693"/>
        <v>10340</v>
      </c>
      <c r="E1237" s="24">
        <f t="shared" si="693"/>
        <v>11480</v>
      </c>
      <c r="F1237" s="24">
        <f t="shared" si="693"/>
        <v>12400</v>
      </c>
      <c r="G1237" s="24">
        <f t="shared" si="693"/>
        <v>13320</v>
      </c>
      <c r="H1237" s="24">
        <f t="shared" si="693"/>
        <v>14240</v>
      </c>
      <c r="I1237" s="24">
        <f t="shared" si="693"/>
        <v>15160</v>
      </c>
      <c r="J1237" s="47"/>
      <c r="K1237" s="47"/>
      <c r="L1237" s="42"/>
      <c r="M1237" s="42"/>
    </row>
    <row r="1238" spans="1:13" ht="15">
      <c r="A1238" s="51">
        <v>0.1</v>
      </c>
      <c r="B1238" s="24">
        <f aca="true" t="shared" si="694" ref="B1238:I1238">B1234*0.2</f>
        <v>4020</v>
      </c>
      <c r="C1238" s="24">
        <f t="shared" si="694"/>
        <v>4600</v>
      </c>
      <c r="D1238" s="24">
        <f t="shared" si="694"/>
        <v>5170</v>
      </c>
      <c r="E1238" s="24">
        <f t="shared" si="694"/>
        <v>5740</v>
      </c>
      <c r="F1238" s="24">
        <f t="shared" si="694"/>
        <v>6200</v>
      </c>
      <c r="G1238" s="24">
        <f t="shared" si="694"/>
        <v>6660</v>
      </c>
      <c r="H1238" s="24">
        <f t="shared" si="694"/>
        <v>7120</v>
      </c>
      <c r="I1238" s="24">
        <f t="shared" si="694"/>
        <v>7580</v>
      </c>
      <c r="J1238" s="47"/>
      <c r="K1238" s="47"/>
      <c r="L1238" s="42"/>
      <c r="M1238" s="42"/>
    </row>
    <row r="1239" spans="1:11" ht="15">
      <c r="A1239" s="51"/>
      <c r="B1239" s="24"/>
      <c r="C1239" s="24"/>
      <c r="D1239" s="24"/>
      <c r="E1239" s="24"/>
      <c r="F1239" s="24"/>
      <c r="G1239" s="24"/>
      <c r="H1239" s="24"/>
      <c r="I1239" s="24"/>
      <c r="J1239" s="47"/>
      <c r="K1239" s="47"/>
    </row>
    <row r="1240" spans="1:13" ht="15">
      <c r="A1240" s="57" t="s">
        <v>229</v>
      </c>
      <c r="B1240" s="54"/>
      <c r="C1240" s="54"/>
      <c r="D1240" s="54"/>
      <c r="E1240" s="54"/>
      <c r="F1240" s="54"/>
      <c r="G1240" s="54"/>
      <c r="H1240" s="54"/>
      <c r="I1240" s="24"/>
      <c r="J1240" s="47"/>
      <c r="K1240" s="47"/>
      <c r="L1240" s="42"/>
      <c r="M1240" s="42"/>
    </row>
    <row r="1241" spans="1:13" ht="15">
      <c r="A1241" s="51">
        <v>0.6</v>
      </c>
      <c r="B1241" s="54">
        <f aca="true" t="shared" si="695" ref="B1241:I1241">B1242*1.2</f>
        <v>24480.000000000004</v>
      </c>
      <c r="C1241" s="54">
        <f>C1242*1.2</f>
        <v>27960</v>
      </c>
      <c r="D1241" s="54">
        <f t="shared" si="695"/>
        <v>31440.000000000004</v>
      </c>
      <c r="E1241" s="54">
        <f t="shared" si="695"/>
        <v>34920.00000000001</v>
      </c>
      <c r="F1241" s="54">
        <f t="shared" si="695"/>
        <v>37740.00000000001</v>
      </c>
      <c r="G1241" s="54">
        <f t="shared" si="695"/>
        <v>40560.00000000001</v>
      </c>
      <c r="H1241" s="54">
        <f t="shared" si="695"/>
        <v>43320.00000000001</v>
      </c>
      <c r="I1241" s="24">
        <f t="shared" si="695"/>
        <v>46140.00000000001</v>
      </c>
      <c r="J1241" s="47"/>
      <c r="K1241" s="47"/>
      <c r="L1241" s="42"/>
      <c r="M1241" s="42"/>
    </row>
    <row r="1242" spans="1:13" ht="15">
      <c r="A1242" s="51">
        <v>0.5</v>
      </c>
      <c r="B1242" s="185">
        <v>20400</v>
      </c>
      <c r="C1242" s="185">
        <v>23300</v>
      </c>
      <c r="D1242" s="185">
        <v>26200</v>
      </c>
      <c r="E1242" s="185">
        <v>29100</v>
      </c>
      <c r="F1242" s="185">
        <v>31450</v>
      </c>
      <c r="G1242" s="185">
        <v>33800</v>
      </c>
      <c r="H1242" s="185">
        <v>36100</v>
      </c>
      <c r="I1242" s="185">
        <v>38450</v>
      </c>
      <c r="J1242" s="47"/>
      <c r="K1242" s="47"/>
      <c r="L1242" s="42"/>
      <c r="M1242" s="42"/>
    </row>
    <row r="1243" spans="1:13" ht="15">
      <c r="A1243" s="51">
        <v>0.4</v>
      </c>
      <c r="B1243" s="54">
        <f aca="true" t="shared" si="696" ref="B1243:I1243">B1242*0.8</f>
        <v>16320</v>
      </c>
      <c r="C1243" s="54">
        <f t="shared" si="696"/>
        <v>18640</v>
      </c>
      <c r="D1243" s="54">
        <f t="shared" si="696"/>
        <v>20960</v>
      </c>
      <c r="E1243" s="54">
        <f t="shared" si="696"/>
        <v>23280</v>
      </c>
      <c r="F1243" s="54">
        <f t="shared" si="696"/>
        <v>25160</v>
      </c>
      <c r="G1243" s="54">
        <f t="shared" si="696"/>
        <v>27040</v>
      </c>
      <c r="H1243" s="54">
        <f t="shared" si="696"/>
        <v>28880</v>
      </c>
      <c r="I1243" s="24">
        <f t="shared" si="696"/>
        <v>30760</v>
      </c>
      <c r="J1243" s="47"/>
      <c r="K1243" s="47"/>
      <c r="L1243" s="42"/>
      <c r="M1243" s="42"/>
    </row>
    <row r="1244" spans="1:13" ht="15">
      <c r="A1244" s="51">
        <v>0.3</v>
      </c>
      <c r="B1244" s="54">
        <f>B1242*0.6</f>
        <v>12240</v>
      </c>
      <c r="C1244" s="54">
        <f aca="true" t="shared" si="697" ref="C1244:I1244">C1242*0.6</f>
        <v>13980</v>
      </c>
      <c r="D1244" s="54">
        <f t="shared" si="697"/>
        <v>15720</v>
      </c>
      <c r="E1244" s="54">
        <f t="shared" si="697"/>
        <v>17460</v>
      </c>
      <c r="F1244" s="54">
        <f t="shared" si="697"/>
        <v>18870</v>
      </c>
      <c r="G1244" s="54">
        <f t="shared" si="697"/>
        <v>20280</v>
      </c>
      <c r="H1244" s="54">
        <f t="shared" si="697"/>
        <v>21660</v>
      </c>
      <c r="I1244" s="24">
        <f t="shared" si="697"/>
        <v>23070</v>
      </c>
      <c r="J1244" s="47"/>
      <c r="K1244" s="47"/>
      <c r="L1244" s="42"/>
      <c r="M1244" s="42"/>
    </row>
    <row r="1245" spans="1:13" ht="15">
      <c r="A1245" s="51">
        <v>0.2</v>
      </c>
      <c r="B1245" s="54">
        <f aca="true" t="shared" si="698" ref="B1245:I1245">B1242*0.4</f>
        <v>8160</v>
      </c>
      <c r="C1245" s="54">
        <f t="shared" si="698"/>
        <v>9320</v>
      </c>
      <c r="D1245" s="54">
        <f t="shared" si="698"/>
        <v>10480</v>
      </c>
      <c r="E1245" s="54">
        <f t="shared" si="698"/>
        <v>11640</v>
      </c>
      <c r="F1245" s="54">
        <f t="shared" si="698"/>
        <v>12580</v>
      </c>
      <c r="G1245" s="54">
        <f t="shared" si="698"/>
        <v>13520</v>
      </c>
      <c r="H1245" s="54">
        <f t="shared" si="698"/>
        <v>14440</v>
      </c>
      <c r="I1245" s="24">
        <f t="shared" si="698"/>
        <v>15380</v>
      </c>
      <c r="J1245" s="47"/>
      <c r="K1245" s="47"/>
      <c r="L1245" s="42"/>
      <c r="M1245" s="42"/>
    </row>
    <row r="1246" spans="1:13" ht="15">
      <c r="A1246" s="51">
        <v>0.1</v>
      </c>
      <c r="B1246" s="54">
        <f aca="true" t="shared" si="699" ref="B1246:I1246">B1242*0.2</f>
        <v>4080</v>
      </c>
      <c r="C1246" s="54">
        <f t="shared" si="699"/>
        <v>4660</v>
      </c>
      <c r="D1246" s="54">
        <f t="shared" si="699"/>
        <v>5240</v>
      </c>
      <c r="E1246" s="54">
        <f t="shared" si="699"/>
        <v>5820</v>
      </c>
      <c r="F1246" s="54">
        <f t="shared" si="699"/>
        <v>6290</v>
      </c>
      <c r="G1246" s="54">
        <f t="shared" si="699"/>
        <v>6760</v>
      </c>
      <c r="H1246" s="54">
        <f t="shared" si="699"/>
        <v>7220</v>
      </c>
      <c r="I1246" s="24">
        <f t="shared" si="699"/>
        <v>7690</v>
      </c>
      <c r="J1246" s="47"/>
      <c r="K1246" s="47"/>
      <c r="L1246" s="42"/>
      <c r="M1246" s="42"/>
    </row>
    <row r="1247" spans="1:13" ht="15">
      <c r="A1247" s="44"/>
      <c r="B1247" s="50"/>
      <c r="C1247" s="50"/>
      <c r="D1247" s="50"/>
      <c r="E1247" s="50"/>
      <c r="F1247" s="50"/>
      <c r="G1247" s="50"/>
      <c r="H1247" s="50"/>
      <c r="I1247" s="50"/>
      <c r="J1247" s="44"/>
      <c r="K1247" s="44"/>
      <c r="L1247" s="42"/>
      <c r="M1247" s="42"/>
    </row>
    <row r="1248" spans="1:11" ht="15.75">
      <c r="A1248" s="6" t="s">
        <v>208</v>
      </c>
      <c r="B1248" s="20"/>
      <c r="C1248" s="20"/>
      <c r="D1248" s="20"/>
      <c r="E1248" s="20"/>
      <c r="F1248" s="20"/>
      <c r="G1248" s="20"/>
      <c r="H1248" s="20"/>
      <c r="I1248" s="20"/>
      <c r="J1248" s="41"/>
      <c r="K1248" s="41"/>
    </row>
    <row r="1249" spans="1:13" ht="15">
      <c r="A1249" s="42" t="s">
        <v>230</v>
      </c>
      <c r="B1249" s="50"/>
      <c r="C1249" s="50"/>
      <c r="D1249" s="50"/>
      <c r="E1249" s="50"/>
      <c r="F1249" s="50"/>
      <c r="G1249" s="50"/>
      <c r="H1249" s="50"/>
      <c r="I1249" s="50"/>
      <c r="J1249" s="44"/>
      <c r="K1249" s="44"/>
      <c r="L1249" s="42"/>
      <c r="M1249" s="42"/>
    </row>
    <row r="1250" spans="1:13" ht="15">
      <c r="A1250" s="48" t="s">
        <v>70</v>
      </c>
      <c r="B1250" s="24">
        <f>(B1253*2.4)</f>
        <v>48240</v>
      </c>
      <c r="C1250" s="24">
        <f aca="true" t="shared" si="700" ref="C1250:I1250">(C1253*2.4)</f>
        <v>55200</v>
      </c>
      <c r="D1250" s="24">
        <f t="shared" si="700"/>
        <v>62040</v>
      </c>
      <c r="E1250" s="24">
        <f t="shared" si="700"/>
        <v>68880</v>
      </c>
      <c r="F1250" s="24">
        <f t="shared" si="700"/>
        <v>74400</v>
      </c>
      <c r="G1250" s="24">
        <f t="shared" si="700"/>
        <v>79920</v>
      </c>
      <c r="H1250" s="24">
        <f t="shared" si="700"/>
        <v>85440</v>
      </c>
      <c r="I1250" s="24">
        <f t="shared" si="700"/>
        <v>90960</v>
      </c>
      <c r="J1250" s="47"/>
      <c r="K1250" s="47"/>
      <c r="L1250" s="42"/>
      <c r="M1250" s="42"/>
    </row>
    <row r="1251" spans="1:13" ht="15">
      <c r="A1251" s="49">
        <v>0.8</v>
      </c>
      <c r="B1251" s="185">
        <v>32150</v>
      </c>
      <c r="C1251" s="185">
        <v>36750</v>
      </c>
      <c r="D1251" s="185">
        <v>41350</v>
      </c>
      <c r="E1251" s="185">
        <v>45900</v>
      </c>
      <c r="F1251" s="185">
        <v>49600</v>
      </c>
      <c r="G1251" s="185">
        <v>53250</v>
      </c>
      <c r="H1251" s="185">
        <v>56950</v>
      </c>
      <c r="I1251" s="185">
        <v>60600</v>
      </c>
      <c r="J1251" s="185"/>
      <c r="K1251" s="50"/>
      <c r="L1251" s="42"/>
      <c r="M1251" s="42"/>
    </row>
    <row r="1252" spans="1:13" ht="15">
      <c r="A1252" s="51">
        <v>0.6</v>
      </c>
      <c r="B1252" s="24">
        <f aca="true" t="shared" si="701" ref="B1252:I1252">B1253*1.2</f>
        <v>24120.000000000004</v>
      </c>
      <c r="C1252" s="24">
        <f t="shared" si="701"/>
        <v>27600.000000000004</v>
      </c>
      <c r="D1252" s="24">
        <f t="shared" si="701"/>
        <v>31020.000000000004</v>
      </c>
      <c r="E1252" s="24">
        <f t="shared" si="701"/>
        <v>34440.00000000001</v>
      </c>
      <c r="F1252" s="24">
        <f t="shared" si="701"/>
        <v>37200.00000000001</v>
      </c>
      <c r="G1252" s="24">
        <f t="shared" si="701"/>
        <v>39960.00000000001</v>
      </c>
      <c r="H1252" s="24">
        <f t="shared" si="701"/>
        <v>42720.00000000001</v>
      </c>
      <c r="I1252" s="24">
        <f t="shared" si="701"/>
        <v>45480.00000000001</v>
      </c>
      <c r="J1252" s="47"/>
      <c r="K1252" s="47"/>
      <c r="L1252" s="42"/>
      <c r="M1252" s="42"/>
    </row>
    <row r="1253" spans="1:13" ht="15">
      <c r="A1253" s="51">
        <v>0.5</v>
      </c>
      <c r="B1253" s="185">
        <v>20100</v>
      </c>
      <c r="C1253" s="185">
        <v>23000</v>
      </c>
      <c r="D1253" s="185">
        <v>25850</v>
      </c>
      <c r="E1253" s="185">
        <v>28700</v>
      </c>
      <c r="F1253" s="185">
        <v>31000</v>
      </c>
      <c r="G1253" s="185">
        <v>33300</v>
      </c>
      <c r="H1253" s="185">
        <v>35600</v>
      </c>
      <c r="I1253" s="185">
        <v>37900</v>
      </c>
      <c r="J1253" s="50"/>
      <c r="K1253" s="50"/>
      <c r="L1253" s="42"/>
      <c r="M1253" s="42"/>
    </row>
    <row r="1254" spans="1:13" ht="15">
      <c r="A1254" s="51">
        <v>0.4</v>
      </c>
      <c r="B1254" s="24">
        <f aca="true" t="shared" si="702" ref="B1254:I1254">B1253*0.8</f>
        <v>16080</v>
      </c>
      <c r="C1254" s="24">
        <f t="shared" si="702"/>
        <v>18400</v>
      </c>
      <c r="D1254" s="24">
        <f t="shared" si="702"/>
        <v>20680</v>
      </c>
      <c r="E1254" s="24">
        <f t="shared" si="702"/>
        <v>22960</v>
      </c>
      <c r="F1254" s="24">
        <f t="shared" si="702"/>
        <v>24800</v>
      </c>
      <c r="G1254" s="24">
        <f t="shared" si="702"/>
        <v>26640</v>
      </c>
      <c r="H1254" s="24">
        <f t="shared" si="702"/>
        <v>28480</v>
      </c>
      <c r="I1254" s="24">
        <f t="shared" si="702"/>
        <v>30320</v>
      </c>
      <c r="J1254" s="47"/>
      <c r="K1254" s="47"/>
      <c r="L1254" s="42"/>
      <c r="M1254" s="42"/>
    </row>
    <row r="1255" spans="1:13" ht="15">
      <c r="A1255" s="51">
        <v>0.3</v>
      </c>
      <c r="B1255" s="24">
        <f>B1253*0.6</f>
        <v>12060</v>
      </c>
      <c r="C1255" s="24">
        <f aca="true" t="shared" si="703" ref="C1255:I1255">C1253*0.6</f>
        <v>13800</v>
      </c>
      <c r="D1255" s="24">
        <f t="shared" si="703"/>
        <v>15510</v>
      </c>
      <c r="E1255" s="24">
        <f t="shared" si="703"/>
        <v>17220</v>
      </c>
      <c r="F1255" s="24">
        <f t="shared" si="703"/>
        <v>18600</v>
      </c>
      <c r="G1255" s="24">
        <f t="shared" si="703"/>
        <v>19980</v>
      </c>
      <c r="H1255" s="24">
        <f t="shared" si="703"/>
        <v>21360</v>
      </c>
      <c r="I1255" s="24">
        <f t="shared" si="703"/>
        <v>22740</v>
      </c>
      <c r="J1255" s="47"/>
      <c r="K1255" s="47"/>
      <c r="L1255" s="42"/>
      <c r="M1255" s="42"/>
    </row>
    <row r="1256" spans="1:13" ht="15">
      <c r="A1256" s="51">
        <v>0.2</v>
      </c>
      <c r="B1256" s="24">
        <f aca="true" t="shared" si="704" ref="B1256:I1256">B1253*0.4</f>
        <v>8040</v>
      </c>
      <c r="C1256" s="24">
        <f t="shared" si="704"/>
        <v>9200</v>
      </c>
      <c r="D1256" s="24">
        <f t="shared" si="704"/>
        <v>10340</v>
      </c>
      <c r="E1256" s="24">
        <f t="shared" si="704"/>
        <v>11480</v>
      </c>
      <c r="F1256" s="24">
        <f t="shared" si="704"/>
        <v>12400</v>
      </c>
      <c r="G1256" s="24">
        <f t="shared" si="704"/>
        <v>13320</v>
      </c>
      <c r="H1256" s="24">
        <f t="shared" si="704"/>
        <v>14240</v>
      </c>
      <c r="I1256" s="24">
        <f t="shared" si="704"/>
        <v>15160</v>
      </c>
      <c r="J1256" s="47"/>
      <c r="K1256" s="47"/>
      <c r="L1256" s="42"/>
      <c r="M1256" s="42"/>
    </row>
    <row r="1257" spans="1:13" ht="15">
      <c r="A1257" s="51">
        <v>0.1</v>
      </c>
      <c r="B1257" s="24">
        <f aca="true" t="shared" si="705" ref="B1257:I1257">B1253*0.2</f>
        <v>4020</v>
      </c>
      <c r="C1257" s="24">
        <f t="shared" si="705"/>
        <v>4600</v>
      </c>
      <c r="D1257" s="24">
        <f t="shared" si="705"/>
        <v>5170</v>
      </c>
      <c r="E1257" s="24">
        <f t="shared" si="705"/>
        <v>5740</v>
      </c>
      <c r="F1257" s="24">
        <f t="shared" si="705"/>
        <v>6200</v>
      </c>
      <c r="G1257" s="24">
        <f t="shared" si="705"/>
        <v>6660</v>
      </c>
      <c r="H1257" s="24">
        <f t="shared" si="705"/>
        <v>7120</v>
      </c>
      <c r="I1257" s="24">
        <f t="shared" si="705"/>
        <v>7580</v>
      </c>
      <c r="J1257" s="47"/>
      <c r="K1257" s="47"/>
      <c r="L1257" s="42"/>
      <c r="M1257" s="42"/>
    </row>
    <row r="1258" spans="1:11" ht="15">
      <c r="A1258" s="51"/>
      <c r="B1258" s="24"/>
      <c r="C1258" s="24"/>
      <c r="D1258" s="24"/>
      <c r="E1258" s="24"/>
      <c r="F1258" s="24"/>
      <c r="G1258" s="24"/>
      <c r="H1258" s="24"/>
      <c r="I1258" s="24"/>
      <c r="J1258" s="47"/>
      <c r="K1258" s="47"/>
    </row>
    <row r="1259" spans="1:13" ht="15">
      <c r="A1259" s="57" t="s">
        <v>229</v>
      </c>
      <c r="B1259" s="54"/>
      <c r="C1259" s="54"/>
      <c r="D1259" s="54"/>
      <c r="E1259" s="54"/>
      <c r="F1259" s="54"/>
      <c r="G1259" s="54"/>
      <c r="H1259" s="54"/>
      <c r="I1259" s="24"/>
      <c r="J1259" s="47"/>
      <c r="K1259" s="47"/>
      <c r="L1259" s="42"/>
      <c r="M1259" s="42"/>
    </row>
    <row r="1260" spans="1:13" ht="15">
      <c r="A1260" s="51">
        <v>0.6</v>
      </c>
      <c r="B1260" s="54">
        <f aca="true" t="shared" si="706" ref="B1260:I1260">B1261*1.2</f>
        <v>24300.000000000004</v>
      </c>
      <c r="C1260" s="54">
        <f>C1261*1.2</f>
        <v>27780</v>
      </c>
      <c r="D1260" s="54">
        <f t="shared" si="706"/>
        <v>31260.000000000004</v>
      </c>
      <c r="E1260" s="54">
        <f t="shared" si="706"/>
        <v>34680.00000000001</v>
      </c>
      <c r="F1260" s="54">
        <f t="shared" si="706"/>
        <v>37500.00000000001</v>
      </c>
      <c r="G1260" s="54">
        <f t="shared" si="706"/>
        <v>40260.00000000001</v>
      </c>
      <c r="H1260" s="54">
        <f t="shared" si="706"/>
        <v>43020.00000000001</v>
      </c>
      <c r="I1260" s="24">
        <f t="shared" si="706"/>
        <v>45780.00000000001</v>
      </c>
      <c r="J1260" s="47"/>
      <c r="K1260" s="47"/>
      <c r="L1260" s="42"/>
      <c r="M1260" s="42"/>
    </row>
    <row r="1261" spans="1:13" ht="15">
      <c r="A1261" s="51">
        <v>0.5</v>
      </c>
      <c r="B1261" s="185">
        <v>20250</v>
      </c>
      <c r="C1261" s="185">
        <v>23150</v>
      </c>
      <c r="D1261" s="185">
        <v>26050</v>
      </c>
      <c r="E1261" s="185">
        <v>28900</v>
      </c>
      <c r="F1261" s="185">
        <v>31250</v>
      </c>
      <c r="G1261" s="185">
        <v>33550</v>
      </c>
      <c r="H1261" s="185">
        <v>35850</v>
      </c>
      <c r="I1261" s="185">
        <v>38150</v>
      </c>
      <c r="J1261" s="47"/>
      <c r="K1261" s="47"/>
      <c r="L1261" s="42"/>
      <c r="M1261" s="42"/>
    </row>
    <row r="1262" spans="1:13" ht="15">
      <c r="A1262" s="51">
        <v>0.4</v>
      </c>
      <c r="B1262" s="54">
        <f aca="true" t="shared" si="707" ref="B1262:I1262">B1261*0.8</f>
        <v>16200</v>
      </c>
      <c r="C1262" s="54">
        <f t="shared" si="707"/>
        <v>18520</v>
      </c>
      <c r="D1262" s="54">
        <f t="shared" si="707"/>
        <v>20840</v>
      </c>
      <c r="E1262" s="54">
        <f t="shared" si="707"/>
        <v>23120</v>
      </c>
      <c r="F1262" s="54">
        <f t="shared" si="707"/>
        <v>25000</v>
      </c>
      <c r="G1262" s="54">
        <f t="shared" si="707"/>
        <v>26840</v>
      </c>
      <c r="H1262" s="54">
        <f t="shared" si="707"/>
        <v>28680</v>
      </c>
      <c r="I1262" s="24">
        <f t="shared" si="707"/>
        <v>30520</v>
      </c>
      <c r="J1262" s="47"/>
      <c r="K1262" s="47"/>
      <c r="L1262" s="42"/>
      <c r="M1262" s="42"/>
    </row>
    <row r="1263" spans="1:13" ht="15">
      <c r="A1263" s="51">
        <v>0.3</v>
      </c>
      <c r="B1263" s="54">
        <f>B1261*0.6</f>
        <v>12150</v>
      </c>
      <c r="C1263" s="54">
        <f aca="true" t="shared" si="708" ref="C1263:I1263">C1261*0.6</f>
        <v>13890</v>
      </c>
      <c r="D1263" s="54">
        <f t="shared" si="708"/>
        <v>15630</v>
      </c>
      <c r="E1263" s="54">
        <f t="shared" si="708"/>
        <v>17340</v>
      </c>
      <c r="F1263" s="54">
        <f t="shared" si="708"/>
        <v>18750</v>
      </c>
      <c r="G1263" s="54">
        <f t="shared" si="708"/>
        <v>20130</v>
      </c>
      <c r="H1263" s="54">
        <f t="shared" si="708"/>
        <v>21510</v>
      </c>
      <c r="I1263" s="24">
        <f t="shared" si="708"/>
        <v>22890</v>
      </c>
      <c r="J1263" s="47"/>
      <c r="K1263" s="47"/>
      <c r="L1263" s="42"/>
      <c r="M1263" s="42"/>
    </row>
    <row r="1264" spans="1:13" ht="15">
      <c r="A1264" s="51">
        <v>0.2</v>
      </c>
      <c r="B1264" s="54">
        <f aca="true" t="shared" si="709" ref="B1264:I1264">B1261*0.4</f>
        <v>8100</v>
      </c>
      <c r="C1264" s="54">
        <f t="shared" si="709"/>
        <v>9260</v>
      </c>
      <c r="D1264" s="54">
        <f t="shared" si="709"/>
        <v>10420</v>
      </c>
      <c r="E1264" s="54">
        <f t="shared" si="709"/>
        <v>11560</v>
      </c>
      <c r="F1264" s="54">
        <f t="shared" si="709"/>
        <v>12500</v>
      </c>
      <c r="G1264" s="54">
        <f t="shared" si="709"/>
        <v>13420</v>
      </c>
      <c r="H1264" s="54">
        <f t="shared" si="709"/>
        <v>14340</v>
      </c>
      <c r="I1264" s="24">
        <f t="shared" si="709"/>
        <v>15260</v>
      </c>
      <c r="J1264" s="47"/>
      <c r="K1264" s="47"/>
      <c r="L1264" s="42"/>
      <c r="M1264" s="42"/>
    </row>
    <row r="1265" spans="1:13" ht="15">
      <c r="A1265" s="51">
        <v>0.1</v>
      </c>
      <c r="B1265" s="54">
        <f aca="true" t="shared" si="710" ref="B1265:I1265">B1261*0.2</f>
        <v>4050</v>
      </c>
      <c r="C1265" s="54">
        <f t="shared" si="710"/>
        <v>4630</v>
      </c>
      <c r="D1265" s="54">
        <f t="shared" si="710"/>
        <v>5210</v>
      </c>
      <c r="E1265" s="54">
        <f t="shared" si="710"/>
        <v>5780</v>
      </c>
      <c r="F1265" s="54">
        <f t="shared" si="710"/>
        <v>6250</v>
      </c>
      <c r="G1265" s="54">
        <f t="shared" si="710"/>
        <v>6710</v>
      </c>
      <c r="H1265" s="54">
        <f t="shared" si="710"/>
        <v>7170</v>
      </c>
      <c r="I1265" s="24">
        <f t="shared" si="710"/>
        <v>7630</v>
      </c>
      <c r="J1265" s="47"/>
      <c r="K1265" s="47"/>
      <c r="L1265" s="42"/>
      <c r="M1265" s="42"/>
    </row>
    <row r="1266" spans="1:13" ht="15">
      <c r="A1266" s="44"/>
      <c r="B1266" s="50"/>
      <c r="C1266" s="50"/>
      <c r="D1266" s="50"/>
      <c r="E1266" s="50"/>
      <c r="F1266" s="50"/>
      <c r="G1266" s="50"/>
      <c r="H1266" s="50"/>
      <c r="I1266" s="50"/>
      <c r="J1266" s="44"/>
      <c r="K1266" s="44"/>
      <c r="L1266" s="42"/>
      <c r="M1266" s="42"/>
    </row>
    <row r="1267" spans="1:11" ht="15.75">
      <c r="A1267" s="6" t="s">
        <v>209</v>
      </c>
      <c r="B1267" s="20"/>
      <c r="C1267" s="20"/>
      <c r="D1267" s="20"/>
      <c r="E1267" s="20"/>
      <c r="F1267" s="20"/>
      <c r="G1267" s="20"/>
      <c r="H1267" s="20"/>
      <c r="I1267" s="20"/>
      <c r="J1267" s="41"/>
      <c r="K1267" s="41"/>
    </row>
    <row r="1268" spans="1:13" ht="15">
      <c r="A1268" s="42" t="s">
        <v>230</v>
      </c>
      <c r="B1268" s="50"/>
      <c r="C1268" s="50"/>
      <c r="D1268" s="50"/>
      <c r="E1268" s="50"/>
      <c r="F1268" s="50"/>
      <c r="G1268" s="50"/>
      <c r="H1268" s="50"/>
      <c r="I1268" s="50"/>
      <c r="J1268" s="44"/>
      <c r="K1268" s="44"/>
      <c r="L1268" s="42"/>
      <c r="M1268" s="42"/>
    </row>
    <row r="1269" spans="1:13" ht="15">
      <c r="A1269" s="48" t="s">
        <v>70</v>
      </c>
      <c r="B1269" s="24">
        <f>(B1272*2.4)</f>
        <v>50520</v>
      </c>
      <c r="C1269" s="24">
        <f aca="true" t="shared" si="711" ref="C1269:I1269">(C1272*2.4)</f>
        <v>57720</v>
      </c>
      <c r="D1269" s="24">
        <f t="shared" si="711"/>
        <v>64920</v>
      </c>
      <c r="E1269" s="24">
        <f t="shared" si="711"/>
        <v>72120</v>
      </c>
      <c r="F1269" s="24">
        <f t="shared" si="711"/>
        <v>78000</v>
      </c>
      <c r="G1269" s="24">
        <f t="shared" si="711"/>
        <v>83760</v>
      </c>
      <c r="H1269" s="24">
        <f t="shared" si="711"/>
        <v>89520</v>
      </c>
      <c r="I1269" s="24">
        <f t="shared" si="711"/>
        <v>95280</v>
      </c>
      <c r="J1269" s="47"/>
      <c r="K1269" s="47"/>
      <c r="L1269" s="42"/>
      <c r="M1269" s="42"/>
    </row>
    <row r="1270" spans="1:13" ht="15">
      <c r="A1270" s="49">
        <v>0.8</v>
      </c>
      <c r="B1270" s="185">
        <v>33700</v>
      </c>
      <c r="C1270" s="185">
        <v>38500</v>
      </c>
      <c r="D1270" s="185">
        <v>43300</v>
      </c>
      <c r="E1270" s="185">
        <v>48100</v>
      </c>
      <c r="F1270" s="185">
        <v>51950</v>
      </c>
      <c r="G1270" s="185">
        <v>55800</v>
      </c>
      <c r="H1270" s="185">
        <v>59650</v>
      </c>
      <c r="I1270" s="185">
        <v>63500</v>
      </c>
      <c r="J1270" s="50"/>
      <c r="K1270" s="50"/>
      <c r="L1270" s="42"/>
      <c r="M1270" s="42"/>
    </row>
    <row r="1271" spans="1:13" ht="15">
      <c r="A1271" s="51">
        <v>0.6</v>
      </c>
      <c r="B1271" s="24">
        <f aca="true" t="shared" si="712" ref="B1271:I1271">B1272*1.2</f>
        <v>25260.000000000004</v>
      </c>
      <c r="C1271" s="24">
        <f t="shared" si="712"/>
        <v>28860.000000000004</v>
      </c>
      <c r="D1271" s="24">
        <f t="shared" si="712"/>
        <v>32460.000000000004</v>
      </c>
      <c r="E1271" s="24">
        <f t="shared" si="712"/>
        <v>36060.00000000001</v>
      </c>
      <c r="F1271" s="24">
        <f t="shared" si="712"/>
        <v>39000.00000000001</v>
      </c>
      <c r="G1271" s="24">
        <f t="shared" si="712"/>
        <v>41880.00000000001</v>
      </c>
      <c r="H1271" s="24">
        <f t="shared" si="712"/>
        <v>44760.00000000001</v>
      </c>
      <c r="I1271" s="24">
        <f t="shared" si="712"/>
        <v>47640.00000000001</v>
      </c>
      <c r="J1271" s="47"/>
      <c r="K1271" s="47"/>
      <c r="L1271" s="42"/>
      <c r="M1271" s="42"/>
    </row>
    <row r="1272" spans="1:13" ht="15">
      <c r="A1272" s="51">
        <v>0.5</v>
      </c>
      <c r="B1272" s="185">
        <v>21050</v>
      </c>
      <c r="C1272" s="185">
        <v>24050</v>
      </c>
      <c r="D1272" s="185">
        <v>27050</v>
      </c>
      <c r="E1272" s="185">
        <v>30050</v>
      </c>
      <c r="F1272" s="185">
        <v>32500</v>
      </c>
      <c r="G1272" s="185">
        <v>34900</v>
      </c>
      <c r="H1272" s="185">
        <v>37300</v>
      </c>
      <c r="I1272" s="185">
        <v>39700</v>
      </c>
      <c r="J1272" s="50"/>
      <c r="K1272" s="50"/>
      <c r="L1272" s="42"/>
      <c r="M1272" s="42"/>
    </row>
    <row r="1273" spans="1:13" ht="15">
      <c r="A1273" s="51">
        <v>0.4</v>
      </c>
      <c r="B1273" s="24">
        <f aca="true" t="shared" si="713" ref="B1273:I1273">B1272*0.8</f>
        <v>16840</v>
      </c>
      <c r="C1273" s="24">
        <f t="shared" si="713"/>
        <v>19240</v>
      </c>
      <c r="D1273" s="24">
        <f t="shared" si="713"/>
        <v>21640</v>
      </c>
      <c r="E1273" s="24">
        <f t="shared" si="713"/>
        <v>24040</v>
      </c>
      <c r="F1273" s="24">
        <f t="shared" si="713"/>
        <v>26000</v>
      </c>
      <c r="G1273" s="24">
        <f t="shared" si="713"/>
        <v>27920</v>
      </c>
      <c r="H1273" s="24">
        <f t="shared" si="713"/>
        <v>29840</v>
      </c>
      <c r="I1273" s="24">
        <f t="shared" si="713"/>
        <v>31760</v>
      </c>
      <c r="J1273" s="47"/>
      <c r="K1273" s="47"/>
      <c r="L1273" s="42"/>
      <c r="M1273" s="42"/>
    </row>
    <row r="1274" spans="1:13" ht="15">
      <c r="A1274" s="51">
        <v>0.3</v>
      </c>
      <c r="B1274" s="24">
        <f>B1272*0.6</f>
        <v>12630</v>
      </c>
      <c r="C1274" s="24">
        <f aca="true" t="shared" si="714" ref="C1274:I1274">C1272*0.6</f>
        <v>14430</v>
      </c>
      <c r="D1274" s="24">
        <f t="shared" si="714"/>
        <v>16230</v>
      </c>
      <c r="E1274" s="24">
        <f t="shared" si="714"/>
        <v>18030</v>
      </c>
      <c r="F1274" s="24">
        <f t="shared" si="714"/>
        <v>19500</v>
      </c>
      <c r="G1274" s="24">
        <f t="shared" si="714"/>
        <v>20940</v>
      </c>
      <c r="H1274" s="24">
        <f t="shared" si="714"/>
        <v>22380</v>
      </c>
      <c r="I1274" s="24">
        <f t="shared" si="714"/>
        <v>23820</v>
      </c>
      <c r="J1274" s="47"/>
      <c r="K1274" s="47"/>
      <c r="L1274" s="42"/>
      <c r="M1274" s="42"/>
    </row>
    <row r="1275" spans="1:13" ht="15">
      <c r="A1275" s="51">
        <v>0.2</v>
      </c>
      <c r="B1275" s="24">
        <f aca="true" t="shared" si="715" ref="B1275:I1275">B1272*0.4</f>
        <v>8420</v>
      </c>
      <c r="C1275" s="24">
        <f t="shared" si="715"/>
        <v>9620</v>
      </c>
      <c r="D1275" s="24">
        <f t="shared" si="715"/>
        <v>10820</v>
      </c>
      <c r="E1275" s="24">
        <f t="shared" si="715"/>
        <v>12020</v>
      </c>
      <c r="F1275" s="24">
        <f t="shared" si="715"/>
        <v>13000</v>
      </c>
      <c r="G1275" s="24">
        <f t="shared" si="715"/>
        <v>13960</v>
      </c>
      <c r="H1275" s="24">
        <f t="shared" si="715"/>
        <v>14920</v>
      </c>
      <c r="I1275" s="24">
        <f t="shared" si="715"/>
        <v>15880</v>
      </c>
      <c r="J1275" s="47"/>
      <c r="K1275" s="47"/>
      <c r="L1275" s="42"/>
      <c r="M1275" s="42"/>
    </row>
    <row r="1276" spans="1:13" ht="15">
      <c r="A1276" s="51">
        <v>0.1</v>
      </c>
      <c r="B1276" s="24">
        <f aca="true" t="shared" si="716" ref="B1276:I1276">B1272*0.2</f>
        <v>4210</v>
      </c>
      <c r="C1276" s="24">
        <f t="shared" si="716"/>
        <v>4810</v>
      </c>
      <c r="D1276" s="24">
        <f t="shared" si="716"/>
        <v>5410</v>
      </c>
      <c r="E1276" s="24">
        <f t="shared" si="716"/>
        <v>6010</v>
      </c>
      <c r="F1276" s="24">
        <f t="shared" si="716"/>
        <v>6500</v>
      </c>
      <c r="G1276" s="24">
        <f t="shared" si="716"/>
        <v>6980</v>
      </c>
      <c r="H1276" s="24">
        <f t="shared" si="716"/>
        <v>7460</v>
      </c>
      <c r="I1276" s="24">
        <f t="shared" si="716"/>
        <v>7940</v>
      </c>
      <c r="J1276" s="47"/>
      <c r="K1276" s="47"/>
      <c r="L1276" s="42"/>
      <c r="M1276" s="42"/>
    </row>
    <row r="1277" spans="1:11" ht="15">
      <c r="A1277" s="51"/>
      <c r="B1277" s="24"/>
      <c r="C1277" s="24"/>
      <c r="D1277" s="24"/>
      <c r="E1277" s="24"/>
      <c r="F1277" s="24"/>
      <c r="G1277" s="24"/>
      <c r="H1277" s="24"/>
      <c r="I1277" s="24"/>
      <c r="J1277" s="47"/>
      <c r="K1277" s="47"/>
    </row>
    <row r="1278" spans="1:13" ht="15">
      <c r="A1278" s="57" t="s">
        <v>229</v>
      </c>
      <c r="B1278" s="54"/>
      <c r="C1278" s="54"/>
      <c r="D1278" s="54"/>
      <c r="E1278" s="54"/>
      <c r="F1278" s="54"/>
      <c r="G1278" s="54"/>
      <c r="H1278" s="54"/>
      <c r="I1278" s="24"/>
      <c r="J1278" s="47"/>
      <c r="K1278" s="47"/>
      <c r="L1278" s="42"/>
      <c r="M1278" s="42"/>
    </row>
    <row r="1279" spans="1:13" ht="15">
      <c r="A1279" s="51">
        <v>0.6</v>
      </c>
      <c r="B1279" s="54">
        <f aca="true" t="shared" si="717" ref="B1279:I1279">B1280*1.2</f>
        <v>30000.000000000004</v>
      </c>
      <c r="C1279" s="54">
        <f>C1280*1.2</f>
        <v>34260</v>
      </c>
      <c r="D1279" s="54">
        <f t="shared" si="717"/>
        <v>38520.00000000001</v>
      </c>
      <c r="E1279" s="54">
        <f t="shared" si="717"/>
        <v>42780.00000000001</v>
      </c>
      <c r="F1279" s="54">
        <f t="shared" si="717"/>
        <v>46260.00000000001</v>
      </c>
      <c r="G1279" s="54">
        <f t="shared" si="717"/>
        <v>49680.00000000001</v>
      </c>
      <c r="H1279" s="54">
        <f t="shared" si="717"/>
        <v>53100.00000000001</v>
      </c>
      <c r="I1279" s="24">
        <f t="shared" si="717"/>
        <v>56520.00000000001</v>
      </c>
      <c r="J1279" s="47"/>
      <c r="K1279" s="47"/>
      <c r="L1279" s="42"/>
      <c r="M1279" s="42"/>
    </row>
    <row r="1280" spans="1:13" ht="15">
      <c r="A1280" s="51">
        <v>0.5</v>
      </c>
      <c r="B1280" s="185">
        <v>25000</v>
      </c>
      <c r="C1280" s="185">
        <v>28550</v>
      </c>
      <c r="D1280" s="185">
        <v>32100</v>
      </c>
      <c r="E1280" s="185">
        <v>35650</v>
      </c>
      <c r="F1280" s="185">
        <v>38550</v>
      </c>
      <c r="G1280" s="185">
        <v>41400</v>
      </c>
      <c r="H1280" s="185">
        <v>44250</v>
      </c>
      <c r="I1280" s="185">
        <v>47100</v>
      </c>
      <c r="J1280" s="47"/>
      <c r="K1280" s="47"/>
      <c r="L1280" s="42"/>
      <c r="M1280" s="42"/>
    </row>
    <row r="1281" spans="1:13" ht="15">
      <c r="A1281" s="51">
        <v>0.4</v>
      </c>
      <c r="B1281" s="54">
        <f aca="true" t="shared" si="718" ref="B1281:I1281">B1280*0.8</f>
        <v>20000</v>
      </c>
      <c r="C1281" s="54">
        <f t="shared" si="718"/>
        <v>22840</v>
      </c>
      <c r="D1281" s="54">
        <f t="shared" si="718"/>
        <v>25680</v>
      </c>
      <c r="E1281" s="54">
        <f t="shared" si="718"/>
        <v>28520</v>
      </c>
      <c r="F1281" s="54">
        <f t="shared" si="718"/>
        <v>30840</v>
      </c>
      <c r="G1281" s="54">
        <f t="shared" si="718"/>
        <v>33120</v>
      </c>
      <c r="H1281" s="54">
        <f t="shared" si="718"/>
        <v>35400</v>
      </c>
      <c r="I1281" s="24">
        <f t="shared" si="718"/>
        <v>37680</v>
      </c>
      <c r="J1281" s="47"/>
      <c r="K1281" s="47"/>
      <c r="L1281" s="42"/>
      <c r="M1281" s="42"/>
    </row>
    <row r="1282" spans="1:13" ht="15">
      <c r="A1282" s="51">
        <v>0.3</v>
      </c>
      <c r="B1282" s="54">
        <f>B1280*0.6</f>
        <v>15000</v>
      </c>
      <c r="C1282" s="54">
        <f aca="true" t="shared" si="719" ref="C1282:I1282">C1280*0.6</f>
        <v>17130</v>
      </c>
      <c r="D1282" s="54">
        <f t="shared" si="719"/>
        <v>19260</v>
      </c>
      <c r="E1282" s="54">
        <f t="shared" si="719"/>
        <v>21390</v>
      </c>
      <c r="F1282" s="54">
        <f t="shared" si="719"/>
        <v>23130</v>
      </c>
      <c r="G1282" s="54">
        <f t="shared" si="719"/>
        <v>24840</v>
      </c>
      <c r="H1282" s="54">
        <f t="shared" si="719"/>
        <v>26550</v>
      </c>
      <c r="I1282" s="24">
        <f t="shared" si="719"/>
        <v>28260</v>
      </c>
      <c r="J1282" s="47"/>
      <c r="K1282" s="47"/>
      <c r="L1282" s="42"/>
      <c r="M1282" s="42"/>
    </row>
    <row r="1283" spans="1:13" ht="15">
      <c r="A1283" s="51">
        <v>0.2</v>
      </c>
      <c r="B1283" s="54">
        <f aca="true" t="shared" si="720" ref="B1283:I1283">B1280*0.4</f>
        <v>10000</v>
      </c>
      <c r="C1283" s="54">
        <f t="shared" si="720"/>
        <v>11420</v>
      </c>
      <c r="D1283" s="54">
        <f t="shared" si="720"/>
        <v>12840</v>
      </c>
      <c r="E1283" s="54">
        <f t="shared" si="720"/>
        <v>14260</v>
      </c>
      <c r="F1283" s="54">
        <f t="shared" si="720"/>
        <v>15420</v>
      </c>
      <c r="G1283" s="54">
        <f t="shared" si="720"/>
        <v>16560</v>
      </c>
      <c r="H1283" s="54">
        <f t="shared" si="720"/>
        <v>17700</v>
      </c>
      <c r="I1283" s="24">
        <f t="shared" si="720"/>
        <v>18840</v>
      </c>
      <c r="J1283" s="47"/>
      <c r="K1283" s="47"/>
      <c r="L1283" s="42"/>
      <c r="M1283" s="42"/>
    </row>
    <row r="1284" spans="1:13" ht="15">
      <c r="A1284" s="51">
        <v>0.1</v>
      </c>
      <c r="B1284" s="54">
        <f aca="true" t="shared" si="721" ref="B1284:I1284">B1280*0.2</f>
        <v>5000</v>
      </c>
      <c r="C1284" s="54">
        <f t="shared" si="721"/>
        <v>5710</v>
      </c>
      <c r="D1284" s="54">
        <f t="shared" si="721"/>
        <v>6420</v>
      </c>
      <c r="E1284" s="54">
        <f t="shared" si="721"/>
        <v>7130</v>
      </c>
      <c r="F1284" s="54">
        <f t="shared" si="721"/>
        <v>7710</v>
      </c>
      <c r="G1284" s="54">
        <f t="shared" si="721"/>
        <v>8280</v>
      </c>
      <c r="H1284" s="54">
        <f t="shared" si="721"/>
        <v>8850</v>
      </c>
      <c r="I1284" s="24">
        <f t="shared" si="721"/>
        <v>9420</v>
      </c>
      <c r="J1284" s="47"/>
      <c r="K1284" s="47"/>
      <c r="L1284" s="42"/>
      <c r="M1284" s="42"/>
    </row>
    <row r="1285" spans="1:13" ht="15">
      <c r="A1285" s="44"/>
      <c r="B1285" s="50"/>
      <c r="C1285" s="50"/>
      <c r="D1285" s="50"/>
      <c r="E1285" s="50"/>
      <c r="F1285" s="50"/>
      <c r="G1285" s="50"/>
      <c r="H1285" s="50"/>
      <c r="I1285" s="50"/>
      <c r="J1285" s="44"/>
      <c r="K1285" s="44"/>
      <c r="L1285" s="42"/>
      <c r="M1285" s="42"/>
    </row>
    <row r="1286" spans="1:11" ht="15.75">
      <c r="A1286" s="6" t="s">
        <v>56</v>
      </c>
      <c r="B1286" s="20"/>
      <c r="C1286" s="20"/>
      <c r="D1286" s="20"/>
      <c r="E1286" s="20"/>
      <c r="F1286" s="20"/>
      <c r="G1286" s="20"/>
      <c r="H1286" s="20"/>
      <c r="I1286" s="20"/>
      <c r="J1286" s="50"/>
      <c r="K1286" s="50"/>
    </row>
    <row r="1287" spans="1:13" ht="15">
      <c r="A1287" s="42" t="s">
        <v>230</v>
      </c>
      <c r="B1287" s="50"/>
      <c r="C1287" s="50"/>
      <c r="D1287" s="50"/>
      <c r="E1287" s="50"/>
      <c r="F1287" s="50"/>
      <c r="G1287" s="50"/>
      <c r="H1287" s="50"/>
      <c r="I1287" s="50"/>
      <c r="J1287" s="44"/>
      <c r="K1287" s="44"/>
      <c r="L1287" s="42"/>
      <c r="M1287" s="42"/>
    </row>
    <row r="1288" spans="1:11" ht="15">
      <c r="A1288" s="48" t="s">
        <v>70</v>
      </c>
      <c r="B1288" s="24">
        <f>(B1291*2.4)</f>
        <v>49560</v>
      </c>
      <c r="C1288" s="24">
        <f aca="true" t="shared" si="722" ref="C1288:I1288">(C1291*2.4)</f>
        <v>56640</v>
      </c>
      <c r="D1288" s="24">
        <f t="shared" si="722"/>
        <v>63720</v>
      </c>
      <c r="E1288" s="24">
        <f t="shared" si="722"/>
        <v>70680</v>
      </c>
      <c r="F1288" s="24">
        <f t="shared" si="722"/>
        <v>76440</v>
      </c>
      <c r="G1288" s="24">
        <f t="shared" si="722"/>
        <v>82080</v>
      </c>
      <c r="H1288" s="24">
        <f t="shared" si="722"/>
        <v>87720</v>
      </c>
      <c r="I1288" s="24">
        <f t="shared" si="722"/>
        <v>93360</v>
      </c>
      <c r="J1288" s="47"/>
      <c r="K1288" s="47"/>
    </row>
    <row r="1289" spans="1:11" ht="15">
      <c r="A1289" s="49">
        <v>0.8</v>
      </c>
      <c r="B1289" s="185">
        <v>33000</v>
      </c>
      <c r="C1289" s="185">
        <v>37700</v>
      </c>
      <c r="D1289" s="185">
        <v>42400</v>
      </c>
      <c r="E1289" s="185">
        <v>47100</v>
      </c>
      <c r="F1289" s="185">
        <v>50900</v>
      </c>
      <c r="G1289" s="185">
        <v>54650</v>
      </c>
      <c r="H1289" s="185">
        <v>58450</v>
      </c>
      <c r="I1289" s="185">
        <v>62200</v>
      </c>
      <c r="J1289" s="50"/>
      <c r="K1289" s="50"/>
    </row>
    <row r="1290" spans="1:11" ht="15">
      <c r="A1290" s="51">
        <v>0.6</v>
      </c>
      <c r="B1290" s="24">
        <f aca="true" t="shared" si="723" ref="B1290:I1290">B1291*1.2</f>
        <v>24780.000000000004</v>
      </c>
      <c r="C1290" s="24">
        <f t="shared" si="723"/>
        <v>28320.000000000004</v>
      </c>
      <c r="D1290" s="24">
        <f t="shared" si="723"/>
        <v>31860.000000000004</v>
      </c>
      <c r="E1290" s="24">
        <f t="shared" si="723"/>
        <v>35340.00000000001</v>
      </c>
      <c r="F1290" s="24">
        <f t="shared" si="723"/>
        <v>38220.00000000001</v>
      </c>
      <c r="G1290" s="24">
        <f t="shared" si="723"/>
        <v>41040.00000000001</v>
      </c>
      <c r="H1290" s="24">
        <f t="shared" si="723"/>
        <v>43860.00000000001</v>
      </c>
      <c r="I1290" s="24">
        <f t="shared" si="723"/>
        <v>46680.00000000001</v>
      </c>
      <c r="J1290" s="47"/>
      <c r="K1290" s="47"/>
    </row>
    <row r="1291" spans="1:11" ht="15">
      <c r="A1291" s="51">
        <v>0.5</v>
      </c>
      <c r="B1291" s="185">
        <v>20650</v>
      </c>
      <c r="C1291" s="185">
        <v>23600</v>
      </c>
      <c r="D1291" s="185">
        <v>26550</v>
      </c>
      <c r="E1291" s="185">
        <v>29450</v>
      </c>
      <c r="F1291" s="185">
        <v>31850</v>
      </c>
      <c r="G1291" s="185">
        <v>34200</v>
      </c>
      <c r="H1291" s="185">
        <v>36550</v>
      </c>
      <c r="I1291" s="185">
        <v>38900</v>
      </c>
      <c r="J1291" s="47"/>
      <c r="K1291" s="47"/>
    </row>
    <row r="1292" spans="1:11" ht="15">
      <c r="A1292" s="51">
        <v>0.4</v>
      </c>
      <c r="B1292" s="24">
        <f aca="true" t="shared" si="724" ref="B1292:I1292">B1291*0.8</f>
        <v>16520</v>
      </c>
      <c r="C1292" s="24">
        <f t="shared" si="724"/>
        <v>18880</v>
      </c>
      <c r="D1292" s="24">
        <f t="shared" si="724"/>
        <v>21240</v>
      </c>
      <c r="E1292" s="24">
        <f t="shared" si="724"/>
        <v>23560</v>
      </c>
      <c r="F1292" s="24">
        <f t="shared" si="724"/>
        <v>25480</v>
      </c>
      <c r="G1292" s="24">
        <f t="shared" si="724"/>
        <v>27360</v>
      </c>
      <c r="H1292" s="24">
        <f t="shared" si="724"/>
        <v>29240</v>
      </c>
      <c r="I1292" s="24">
        <f t="shared" si="724"/>
        <v>31120</v>
      </c>
      <c r="J1292" s="47"/>
      <c r="K1292" s="47"/>
    </row>
    <row r="1293" spans="1:11" ht="15">
      <c r="A1293" s="51">
        <v>0.3</v>
      </c>
      <c r="B1293" s="24">
        <f>B1291*0.6</f>
        <v>12390</v>
      </c>
      <c r="C1293" s="24">
        <f aca="true" t="shared" si="725" ref="C1293:I1293">C1291*0.6</f>
        <v>14160</v>
      </c>
      <c r="D1293" s="24">
        <f t="shared" si="725"/>
        <v>15930</v>
      </c>
      <c r="E1293" s="24">
        <f t="shared" si="725"/>
        <v>17670</v>
      </c>
      <c r="F1293" s="24">
        <f t="shared" si="725"/>
        <v>19110</v>
      </c>
      <c r="G1293" s="24">
        <f t="shared" si="725"/>
        <v>20520</v>
      </c>
      <c r="H1293" s="24">
        <f t="shared" si="725"/>
        <v>21930</v>
      </c>
      <c r="I1293" s="24">
        <f t="shared" si="725"/>
        <v>23340</v>
      </c>
      <c r="J1293" s="47"/>
      <c r="K1293" s="47"/>
    </row>
    <row r="1294" spans="1:11" ht="15">
      <c r="A1294" s="51">
        <v>0.2</v>
      </c>
      <c r="B1294" s="24">
        <f aca="true" t="shared" si="726" ref="B1294:I1294">B1291*0.4</f>
        <v>8260</v>
      </c>
      <c r="C1294" s="24">
        <f t="shared" si="726"/>
        <v>9440</v>
      </c>
      <c r="D1294" s="24">
        <f t="shared" si="726"/>
        <v>10620</v>
      </c>
      <c r="E1294" s="24">
        <f t="shared" si="726"/>
        <v>11780</v>
      </c>
      <c r="F1294" s="24">
        <f t="shared" si="726"/>
        <v>12740</v>
      </c>
      <c r="G1294" s="24">
        <f t="shared" si="726"/>
        <v>13680</v>
      </c>
      <c r="H1294" s="24">
        <f t="shared" si="726"/>
        <v>14620</v>
      </c>
      <c r="I1294" s="24">
        <f t="shared" si="726"/>
        <v>15560</v>
      </c>
      <c r="J1294" s="41"/>
      <c r="K1294" s="41"/>
    </row>
    <row r="1295" spans="1:11" ht="15">
      <c r="A1295" s="51">
        <v>0.1</v>
      </c>
      <c r="B1295" s="24">
        <f aca="true" t="shared" si="727" ref="B1295:I1295">B1291*0.2</f>
        <v>4130</v>
      </c>
      <c r="C1295" s="24">
        <f t="shared" si="727"/>
        <v>4720</v>
      </c>
      <c r="D1295" s="24">
        <f t="shared" si="727"/>
        <v>5310</v>
      </c>
      <c r="E1295" s="24">
        <f t="shared" si="727"/>
        <v>5890</v>
      </c>
      <c r="F1295" s="24">
        <f t="shared" si="727"/>
        <v>6370</v>
      </c>
      <c r="G1295" s="24">
        <f t="shared" si="727"/>
        <v>6840</v>
      </c>
      <c r="H1295" s="24">
        <f t="shared" si="727"/>
        <v>7310</v>
      </c>
      <c r="I1295" s="24">
        <f t="shared" si="727"/>
        <v>7780</v>
      </c>
      <c r="J1295" s="41"/>
      <c r="K1295" s="41"/>
    </row>
    <row r="1296" spans="1:11" ht="15">
      <c r="A1296" s="51"/>
      <c r="B1296" s="20"/>
      <c r="C1296" s="20"/>
      <c r="D1296" s="20"/>
      <c r="E1296" s="20"/>
      <c r="F1296" s="20"/>
      <c r="G1296" s="20"/>
      <c r="H1296" s="20"/>
      <c r="I1296" s="20"/>
      <c r="J1296" s="50"/>
      <c r="K1296" s="50"/>
    </row>
    <row r="1297" spans="1:13" ht="15">
      <c r="A1297" s="57" t="s">
        <v>229</v>
      </c>
      <c r="B1297" s="54"/>
      <c r="C1297" s="54"/>
      <c r="D1297" s="54"/>
      <c r="E1297" s="54"/>
      <c r="F1297" s="54"/>
      <c r="G1297" s="54"/>
      <c r="H1297" s="54"/>
      <c r="I1297" s="24"/>
      <c r="J1297" s="47"/>
      <c r="K1297" s="47"/>
      <c r="L1297" s="42"/>
      <c r="M1297" s="42"/>
    </row>
    <row r="1298" spans="1:13" ht="15">
      <c r="A1298" s="51">
        <v>0.6</v>
      </c>
      <c r="B1298" s="54">
        <f aca="true" t="shared" si="728" ref="B1298:I1298">B1299*1.2</f>
        <v>25080.000000000004</v>
      </c>
      <c r="C1298" s="54">
        <f>C1299*1.2</f>
        <v>28620</v>
      </c>
      <c r="D1298" s="54">
        <f t="shared" si="728"/>
        <v>32220.000000000004</v>
      </c>
      <c r="E1298" s="54">
        <f t="shared" si="728"/>
        <v>35760.00000000001</v>
      </c>
      <c r="F1298" s="54">
        <f t="shared" si="728"/>
        <v>38640.00000000001</v>
      </c>
      <c r="G1298" s="54">
        <f t="shared" si="728"/>
        <v>41520.00000000001</v>
      </c>
      <c r="H1298" s="54">
        <f t="shared" si="728"/>
        <v>44400.00000000001</v>
      </c>
      <c r="I1298" s="24">
        <f t="shared" si="728"/>
        <v>47220.00000000001</v>
      </c>
      <c r="J1298" s="47"/>
      <c r="K1298" s="47"/>
      <c r="L1298" s="42"/>
      <c r="M1298" s="42"/>
    </row>
    <row r="1299" spans="1:13" ht="15">
      <c r="A1299" s="51">
        <v>0.5</v>
      </c>
      <c r="B1299" s="185">
        <v>20900</v>
      </c>
      <c r="C1299" s="185">
        <v>23850</v>
      </c>
      <c r="D1299" s="185">
        <v>26850</v>
      </c>
      <c r="E1299" s="185">
        <v>29800</v>
      </c>
      <c r="F1299" s="185">
        <v>32200</v>
      </c>
      <c r="G1299" s="185">
        <v>34600</v>
      </c>
      <c r="H1299" s="185">
        <v>37000</v>
      </c>
      <c r="I1299" s="185">
        <v>39350</v>
      </c>
      <c r="J1299" s="47"/>
      <c r="K1299" s="47"/>
      <c r="L1299" s="42"/>
      <c r="M1299" s="42"/>
    </row>
    <row r="1300" spans="1:13" ht="15">
      <c r="A1300" s="51">
        <v>0.4</v>
      </c>
      <c r="B1300" s="54">
        <f aca="true" t="shared" si="729" ref="B1300:I1300">B1299*0.8</f>
        <v>16720</v>
      </c>
      <c r="C1300" s="54">
        <f t="shared" si="729"/>
        <v>19080</v>
      </c>
      <c r="D1300" s="54">
        <f t="shared" si="729"/>
        <v>21480</v>
      </c>
      <c r="E1300" s="54">
        <f t="shared" si="729"/>
        <v>23840</v>
      </c>
      <c r="F1300" s="54">
        <f t="shared" si="729"/>
        <v>25760</v>
      </c>
      <c r="G1300" s="54">
        <f t="shared" si="729"/>
        <v>27680</v>
      </c>
      <c r="H1300" s="54">
        <f t="shared" si="729"/>
        <v>29600</v>
      </c>
      <c r="I1300" s="24">
        <f t="shared" si="729"/>
        <v>31480</v>
      </c>
      <c r="J1300" s="47"/>
      <c r="K1300" s="47"/>
      <c r="L1300" s="42"/>
      <c r="M1300" s="42"/>
    </row>
    <row r="1301" spans="1:13" ht="15">
      <c r="A1301" s="51">
        <v>0.3</v>
      </c>
      <c r="B1301" s="54">
        <f>B1299*0.6</f>
        <v>12540</v>
      </c>
      <c r="C1301" s="54">
        <f aca="true" t="shared" si="730" ref="C1301:I1301">C1299*0.6</f>
        <v>14310</v>
      </c>
      <c r="D1301" s="54">
        <f t="shared" si="730"/>
        <v>16110</v>
      </c>
      <c r="E1301" s="54">
        <f t="shared" si="730"/>
        <v>17880</v>
      </c>
      <c r="F1301" s="54">
        <f t="shared" si="730"/>
        <v>19320</v>
      </c>
      <c r="G1301" s="54">
        <f t="shared" si="730"/>
        <v>20760</v>
      </c>
      <c r="H1301" s="54">
        <f t="shared" si="730"/>
        <v>22200</v>
      </c>
      <c r="I1301" s="24">
        <f t="shared" si="730"/>
        <v>23610</v>
      </c>
      <c r="J1301" s="47"/>
      <c r="K1301" s="47"/>
      <c r="L1301" s="42"/>
      <c r="M1301" s="42"/>
    </row>
    <row r="1302" spans="1:13" ht="15">
      <c r="A1302" s="51">
        <v>0.2</v>
      </c>
      <c r="B1302" s="54">
        <f aca="true" t="shared" si="731" ref="B1302:I1302">B1299*0.4</f>
        <v>8360</v>
      </c>
      <c r="C1302" s="54">
        <f t="shared" si="731"/>
        <v>9540</v>
      </c>
      <c r="D1302" s="54">
        <f t="shared" si="731"/>
        <v>10740</v>
      </c>
      <c r="E1302" s="54">
        <f t="shared" si="731"/>
        <v>11920</v>
      </c>
      <c r="F1302" s="54">
        <f t="shared" si="731"/>
        <v>12880</v>
      </c>
      <c r="G1302" s="54">
        <f t="shared" si="731"/>
        <v>13840</v>
      </c>
      <c r="H1302" s="54">
        <f t="shared" si="731"/>
        <v>14800</v>
      </c>
      <c r="I1302" s="24">
        <f t="shared" si="731"/>
        <v>15740</v>
      </c>
      <c r="J1302" s="47"/>
      <c r="K1302" s="47"/>
      <c r="L1302" s="42"/>
      <c r="M1302" s="42"/>
    </row>
    <row r="1303" spans="1:13" ht="15">
      <c r="A1303" s="51">
        <v>0.1</v>
      </c>
      <c r="B1303" s="54">
        <f aca="true" t="shared" si="732" ref="B1303:I1303">B1299*0.2</f>
        <v>4180</v>
      </c>
      <c r="C1303" s="54">
        <f t="shared" si="732"/>
        <v>4770</v>
      </c>
      <c r="D1303" s="54">
        <f t="shared" si="732"/>
        <v>5370</v>
      </c>
      <c r="E1303" s="54">
        <f t="shared" si="732"/>
        <v>5960</v>
      </c>
      <c r="F1303" s="54">
        <f t="shared" si="732"/>
        <v>6440</v>
      </c>
      <c r="G1303" s="54">
        <f t="shared" si="732"/>
        <v>6920</v>
      </c>
      <c r="H1303" s="54">
        <f t="shared" si="732"/>
        <v>7400</v>
      </c>
      <c r="I1303" s="24">
        <f t="shared" si="732"/>
        <v>7870</v>
      </c>
      <c r="J1303" s="47"/>
      <c r="K1303" s="47"/>
      <c r="L1303" s="42"/>
      <c r="M1303" s="42"/>
    </row>
    <row r="1304" spans="1:13" ht="15">
      <c r="A1304" s="44"/>
      <c r="B1304" s="50"/>
      <c r="C1304" s="50"/>
      <c r="D1304" s="50"/>
      <c r="E1304" s="50"/>
      <c r="F1304" s="50"/>
      <c r="G1304" s="50"/>
      <c r="H1304" s="50"/>
      <c r="I1304" s="50"/>
      <c r="J1304" s="44"/>
      <c r="K1304" s="44"/>
      <c r="L1304" s="42"/>
      <c r="M1304" s="42"/>
    </row>
    <row r="1305" spans="1:11" ht="15.75">
      <c r="A1305" s="6" t="s">
        <v>57</v>
      </c>
      <c r="B1305" s="20"/>
      <c r="C1305" s="20"/>
      <c r="D1305" s="20"/>
      <c r="E1305" s="20"/>
      <c r="F1305" s="20"/>
      <c r="G1305" s="20"/>
      <c r="H1305" s="20"/>
      <c r="I1305" s="20"/>
      <c r="J1305" s="47"/>
      <c r="K1305" s="47"/>
    </row>
    <row r="1306" spans="1:13" ht="15">
      <c r="A1306" s="42" t="s">
        <v>230</v>
      </c>
      <c r="B1306" s="50"/>
      <c r="C1306" s="50"/>
      <c r="D1306" s="50"/>
      <c r="E1306" s="50"/>
      <c r="F1306" s="50"/>
      <c r="G1306" s="50"/>
      <c r="H1306" s="50"/>
      <c r="I1306" s="50"/>
      <c r="J1306" s="44"/>
      <c r="K1306" s="44"/>
      <c r="L1306" s="42"/>
      <c r="M1306" s="42"/>
    </row>
    <row r="1307" spans="1:11" ht="15">
      <c r="A1307" s="48" t="s">
        <v>70</v>
      </c>
      <c r="B1307" s="24">
        <f>(B1310*2.4)</f>
        <v>50040</v>
      </c>
      <c r="C1307" s="24">
        <f aca="true" t="shared" si="733" ref="C1307:I1307">(C1310*2.4)</f>
        <v>57120</v>
      </c>
      <c r="D1307" s="24">
        <f t="shared" si="733"/>
        <v>64320</v>
      </c>
      <c r="E1307" s="24">
        <f t="shared" si="733"/>
        <v>71400</v>
      </c>
      <c r="F1307" s="24">
        <f t="shared" si="733"/>
        <v>77160</v>
      </c>
      <c r="G1307" s="24">
        <f t="shared" si="733"/>
        <v>82920</v>
      </c>
      <c r="H1307" s="24">
        <f t="shared" si="733"/>
        <v>88560</v>
      </c>
      <c r="I1307" s="24">
        <f t="shared" si="733"/>
        <v>94320</v>
      </c>
      <c r="J1307" s="47"/>
      <c r="K1307" s="47"/>
    </row>
    <row r="1308" spans="1:11" ht="15">
      <c r="A1308" s="49">
        <v>0.8</v>
      </c>
      <c r="B1308" s="185">
        <v>33350</v>
      </c>
      <c r="C1308" s="185">
        <v>38100</v>
      </c>
      <c r="D1308" s="185">
        <v>42850</v>
      </c>
      <c r="E1308" s="185">
        <v>47600</v>
      </c>
      <c r="F1308" s="185">
        <v>51450</v>
      </c>
      <c r="G1308" s="185">
        <v>55250</v>
      </c>
      <c r="H1308" s="185">
        <v>59050</v>
      </c>
      <c r="I1308" s="185">
        <v>62850</v>
      </c>
      <c r="J1308" s="47"/>
      <c r="K1308" s="47"/>
    </row>
    <row r="1309" spans="1:11" ht="15">
      <c r="A1309" s="51">
        <v>0.6</v>
      </c>
      <c r="B1309" s="24">
        <f aca="true" t="shared" si="734" ref="B1309:I1309">B1310*1.2</f>
        <v>25020.000000000004</v>
      </c>
      <c r="C1309" s="24">
        <f t="shared" si="734"/>
        <v>28560.000000000004</v>
      </c>
      <c r="D1309" s="24">
        <f t="shared" si="734"/>
        <v>32160.000000000004</v>
      </c>
      <c r="E1309" s="24">
        <f t="shared" si="734"/>
        <v>35700.00000000001</v>
      </c>
      <c r="F1309" s="24">
        <f t="shared" si="734"/>
        <v>38580.00000000001</v>
      </c>
      <c r="G1309" s="24">
        <f t="shared" si="734"/>
        <v>41460.00000000001</v>
      </c>
      <c r="H1309" s="24">
        <f t="shared" si="734"/>
        <v>44280.00000000001</v>
      </c>
      <c r="I1309" s="24">
        <f t="shared" si="734"/>
        <v>47160.00000000001</v>
      </c>
      <c r="J1309" s="47"/>
      <c r="K1309" s="47"/>
    </row>
    <row r="1310" spans="1:11" ht="15">
      <c r="A1310" s="51">
        <v>0.5</v>
      </c>
      <c r="B1310" s="185">
        <v>20850</v>
      </c>
      <c r="C1310" s="185">
        <v>23800</v>
      </c>
      <c r="D1310" s="185">
        <v>26800</v>
      </c>
      <c r="E1310" s="185">
        <v>29750</v>
      </c>
      <c r="F1310" s="185">
        <v>32150</v>
      </c>
      <c r="G1310" s="185">
        <v>34550</v>
      </c>
      <c r="H1310" s="185">
        <v>36900</v>
      </c>
      <c r="I1310" s="185">
        <v>39300</v>
      </c>
      <c r="J1310" s="41"/>
      <c r="K1310" s="41"/>
    </row>
    <row r="1311" spans="1:11" ht="15">
      <c r="A1311" s="51">
        <v>0.4</v>
      </c>
      <c r="B1311" s="24">
        <f aca="true" t="shared" si="735" ref="B1311:I1311">B1310*0.8</f>
        <v>16680</v>
      </c>
      <c r="C1311" s="24">
        <f t="shared" si="735"/>
        <v>19040</v>
      </c>
      <c r="D1311" s="24">
        <f t="shared" si="735"/>
        <v>21440</v>
      </c>
      <c r="E1311" s="24">
        <f t="shared" si="735"/>
        <v>23800</v>
      </c>
      <c r="F1311" s="24">
        <f t="shared" si="735"/>
        <v>25720</v>
      </c>
      <c r="G1311" s="24">
        <f t="shared" si="735"/>
        <v>27640</v>
      </c>
      <c r="H1311" s="24">
        <f t="shared" si="735"/>
        <v>29520</v>
      </c>
      <c r="I1311" s="24">
        <f t="shared" si="735"/>
        <v>31440</v>
      </c>
      <c r="J1311" s="41"/>
      <c r="K1311" s="41"/>
    </row>
    <row r="1312" spans="1:11" ht="15">
      <c r="A1312" s="51">
        <v>0.3</v>
      </c>
      <c r="B1312" s="24">
        <f>B1310*0.6</f>
        <v>12510</v>
      </c>
      <c r="C1312" s="24">
        <f aca="true" t="shared" si="736" ref="C1312:I1312">C1310*0.6</f>
        <v>14280</v>
      </c>
      <c r="D1312" s="24">
        <f t="shared" si="736"/>
        <v>16080</v>
      </c>
      <c r="E1312" s="24">
        <f t="shared" si="736"/>
        <v>17850</v>
      </c>
      <c r="F1312" s="24">
        <f t="shared" si="736"/>
        <v>19290</v>
      </c>
      <c r="G1312" s="24">
        <f t="shared" si="736"/>
        <v>20730</v>
      </c>
      <c r="H1312" s="24">
        <f t="shared" si="736"/>
        <v>22140</v>
      </c>
      <c r="I1312" s="24">
        <f t="shared" si="736"/>
        <v>23580</v>
      </c>
      <c r="J1312" s="41"/>
      <c r="K1312" s="41"/>
    </row>
    <row r="1313" spans="1:11" ht="15">
      <c r="A1313" s="51">
        <v>0.2</v>
      </c>
      <c r="B1313" s="24">
        <f aca="true" t="shared" si="737" ref="B1313:I1313">B1310*0.4</f>
        <v>8340</v>
      </c>
      <c r="C1313" s="24">
        <f t="shared" si="737"/>
        <v>9520</v>
      </c>
      <c r="D1313" s="24">
        <f t="shared" si="737"/>
        <v>10720</v>
      </c>
      <c r="E1313" s="24">
        <f t="shared" si="737"/>
        <v>11900</v>
      </c>
      <c r="F1313" s="24">
        <f t="shared" si="737"/>
        <v>12860</v>
      </c>
      <c r="G1313" s="24">
        <f t="shared" si="737"/>
        <v>13820</v>
      </c>
      <c r="H1313" s="24">
        <f t="shared" si="737"/>
        <v>14760</v>
      </c>
      <c r="I1313" s="24">
        <f t="shared" si="737"/>
        <v>15720</v>
      </c>
      <c r="J1313" s="41"/>
      <c r="K1313" s="41"/>
    </row>
    <row r="1314" spans="1:11" ht="15">
      <c r="A1314" s="51">
        <v>0.1</v>
      </c>
      <c r="B1314" s="24">
        <f aca="true" t="shared" si="738" ref="B1314:I1314">B1310*0.2</f>
        <v>4170</v>
      </c>
      <c r="C1314" s="24">
        <f t="shared" si="738"/>
        <v>4760</v>
      </c>
      <c r="D1314" s="24">
        <f t="shared" si="738"/>
        <v>5360</v>
      </c>
      <c r="E1314" s="24">
        <f t="shared" si="738"/>
        <v>5950</v>
      </c>
      <c r="F1314" s="24">
        <f t="shared" si="738"/>
        <v>6430</v>
      </c>
      <c r="G1314" s="24">
        <f t="shared" si="738"/>
        <v>6910</v>
      </c>
      <c r="H1314" s="24">
        <f t="shared" si="738"/>
        <v>7380</v>
      </c>
      <c r="I1314" s="24">
        <f t="shared" si="738"/>
        <v>7860</v>
      </c>
      <c r="J1314" s="41"/>
      <c r="K1314" s="41"/>
    </row>
    <row r="1315" spans="1:11" ht="15">
      <c r="A1315" s="51"/>
      <c r="B1315" s="24"/>
      <c r="C1315" s="24"/>
      <c r="D1315" s="24"/>
      <c r="E1315" s="24"/>
      <c r="F1315" s="24"/>
      <c r="G1315" s="24"/>
      <c r="H1315" s="24"/>
      <c r="I1315" s="24"/>
      <c r="J1315" s="41"/>
      <c r="K1315" s="41"/>
    </row>
    <row r="1316" spans="1:13" ht="15">
      <c r="A1316" s="57" t="s">
        <v>229</v>
      </c>
      <c r="B1316" s="54"/>
      <c r="C1316" s="54"/>
      <c r="D1316" s="54"/>
      <c r="E1316" s="54"/>
      <c r="F1316" s="54"/>
      <c r="G1316" s="54"/>
      <c r="H1316" s="54"/>
      <c r="I1316" s="24"/>
      <c r="J1316" s="47"/>
      <c r="K1316" s="47"/>
      <c r="L1316" s="42"/>
      <c r="M1316" s="42"/>
    </row>
    <row r="1317" spans="1:13" ht="15">
      <c r="A1317" s="51">
        <v>0.6</v>
      </c>
      <c r="B1317" s="54">
        <f aca="true" t="shared" si="739" ref="B1317:I1317">B1318*1.2</f>
        <v>25440.000000000004</v>
      </c>
      <c r="C1317" s="54">
        <f>C1318*1.2</f>
        <v>29040</v>
      </c>
      <c r="D1317" s="54">
        <f t="shared" si="739"/>
        <v>32700.000000000004</v>
      </c>
      <c r="E1317" s="54">
        <f t="shared" si="739"/>
        <v>36300.00000000001</v>
      </c>
      <c r="F1317" s="54">
        <f t="shared" si="739"/>
        <v>39240.00000000001</v>
      </c>
      <c r="G1317" s="54">
        <f t="shared" si="739"/>
        <v>42120.00000000001</v>
      </c>
      <c r="H1317" s="54">
        <f t="shared" si="739"/>
        <v>45060.00000000001</v>
      </c>
      <c r="I1317" s="24">
        <f t="shared" si="739"/>
        <v>47940.00000000001</v>
      </c>
      <c r="J1317" s="47"/>
      <c r="K1317" s="47"/>
      <c r="L1317" s="42"/>
      <c r="M1317" s="42"/>
    </row>
    <row r="1318" spans="1:13" ht="15">
      <c r="A1318" s="51">
        <v>0.5</v>
      </c>
      <c r="B1318" s="185">
        <v>21200</v>
      </c>
      <c r="C1318" s="185">
        <v>24200</v>
      </c>
      <c r="D1318" s="185">
        <v>27250</v>
      </c>
      <c r="E1318" s="185">
        <v>30250</v>
      </c>
      <c r="F1318" s="185">
        <v>32700</v>
      </c>
      <c r="G1318" s="185">
        <v>35100</v>
      </c>
      <c r="H1318" s="185">
        <v>37550</v>
      </c>
      <c r="I1318" s="185">
        <v>39950</v>
      </c>
      <c r="J1318" s="47"/>
      <c r="K1318" s="47"/>
      <c r="L1318" s="42"/>
      <c r="M1318" s="42"/>
    </row>
    <row r="1319" spans="1:13" ht="15">
      <c r="A1319" s="51">
        <v>0.4</v>
      </c>
      <c r="B1319" s="54">
        <f aca="true" t="shared" si="740" ref="B1319:I1319">B1318*0.8</f>
        <v>16960</v>
      </c>
      <c r="C1319" s="54">
        <f t="shared" si="740"/>
        <v>19360</v>
      </c>
      <c r="D1319" s="54">
        <f t="shared" si="740"/>
        <v>21800</v>
      </c>
      <c r="E1319" s="54">
        <f t="shared" si="740"/>
        <v>24200</v>
      </c>
      <c r="F1319" s="54">
        <f t="shared" si="740"/>
        <v>26160</v>
      </c>
      <c r="G1319" s="54">
        <f t="shared" si="740"/>
        <v>28080</v>
      </c>
      <c r="H1319" s="54">
        <f t="shared" si="740"/>
        <v>30040</v>
      </c>
      <c r="I1319" s="24">
        <f t="shared" si="740"/>
        <v>31960</v>
      </c>
      <c r="J1319" s="47"/>
      <c r="K1319" s="47"/>
      <c r="L1319" s="42"/>
      <c r="M1319" s="42"/>
    </row>
    <row r="1320" spans="1:13" ht="15">
      <c r="A1320" s="51">
        <v>0.3</v>
      </c>
      <c r="B1320" s="54">
        <f>B1318*0.6</f>
        <v>12720</v>
      </c>
      <c r="C1320" s="54">
        <f aca="true" t="shared" si="741" ref="C1320:I1320">C1318*0.6</f>
        <v>14520</v>
      </c>
      <c r="D1320" s="54">
        <f t="shared" si="741"/>
        <v>16350</v>
      </c>
      <c r="E1320" s="54">
        <f t="shared" si="741"/>
        <v>18150</v>
      </c>
      <c r="F1320" s="54">
        <f t="shared" si="741"/>
        <v>19620</v>
      </c>
      <c r="G1320" s="54">
        <f t="shared" si="741"/>
        <v>21060</v>
      </c>
      <c r="H1320" s="54">
        <f t="shared" si="741"/>
        <v>22530</v>
      </c>
      <c r="I1320" s="24">
        <f t="shared" si="741"/>
        <v>23970</v>
      </c>
      <c r="J1320" s="47"/>
      <c r="K1320" s="47"/>
      <c r="L1320" s="42"/>
      <c r="M1320" s="42"/>
    </row>
    <row r="1321" spans="1:13" ht="15">
      <c r="A1321" s="51">
        <v>0.2</v>
      </c>
      <c r="B1321" s="54">
        <f aca="true" t="shared" si="742" ref="B1321:I1321">B1318*0.4</f>
        <v>8480</v>
      </c>
      <c r="C1321" s="54">
        <f t="shared" si="742"/>
        <v>9680</v>
      </c>
      <c r="D1321" s="54">
        <f t="shared" si="742"/>
        <v>10900</v>
      </c>
      <c r="E1321" s="54">
        <f t="shared" si="742"/>
        <v>12100</v>
      </c>
      <c r="F1321" s="54">
        <f t="shared" si="742"/>
        <v>13080</v>
      </c>
      <c r="G1321" s="54">
        <f t="shared" si="742"/>
        <v>14040</v>
      </c>
      <c r="H1321" s="54">
        <f t="shared" si="742"/>
        <v>15020</v>
      </c>
      <c r="I1321" s="24">
        <f t="shared" si="742"/>
        <v>15980</v>
      </c>
      <c r="J1321" s="47"/>
      <c r="K1321" s="47"/>
      <c r="L1321" s="42"/>
      <c r="M1321" s="42"/>
    </row>
    <row r="1322" spans="1:13" ht="15">
      <c r="A1322" s="51">
        <v>0.1</v>
      </c>
      <c r="B1322" s="54">
        <f aca="true" t="shared" si="743" ref="B1322:I1322">B1318*0.2</f>
        <v>4240</v>
      </c>
      <c r="C1322" s="54">
        <f t="shared" si="743"/>
        <v>4840</v>
      </c>
      <c r="D1322" s="54">
        <f t="shared" si="743"/>
        <v>5450</v>
      </c>
      <c r="E1322" s="54">
        <f t="shared" si="743"/>
        <v>6050</v>
      </c>
      <c r="F1322" s="54">
        <f t="shared" si="743"/>
        <v>6540</v>
      </c>
      <c r="G1322" s="54">
        <f t="shared" si="743"/>
        <v>7020</v>
      </c>
      <c r="H1322" s="54">
        <f t="shared" si="743"/>
        <v>7510</v>
      </c>
      <c r="I1322" s="24">
        <f t="shared" si="743"/>
        <v>7990</v>
      </c>
      <c r="J1322" s="47"/>
      <c r="K1322" s="47"/>
      <c r="L1322" s="42"/>
      <c r="M1322" s="42"/>
    </row>
    <row r="1323" spans="1:13" ht="15">
      <c r="A1323" s="44"/>
      <c r="B1323" s="50"/>
      <c r="C1323" s="50"/>
      <c r="D1323" s="50"/>
      <c r="E1323" s="50"/>
      <c r="F1323" s="50"/>
      <c r="G1323" s="50"/>
      <c r="H1323" s="50"/>
      <c r="I1323" s="50"/>
      <c r="J1323" s="44"/>
      <c r="K1323" s="44"/>
      <c r="L1323" s="42"/>
      <c r="M1323" s="42"/>
    </row>
    <row r="1324" spans="1:11" ht="15.75">
      <c r="A1324" s="6" t="s">
        <v>210</v>
      </c>
      <c r="B1324" s="20"/>
      <c r="C1324" s="20"/>
      <c r="D1324" s="20"/>
      <c r="E1324" s="20"/>
      <c r="F1324" s="20"/>
      <c r="G1324" s="20"/>
      <c r="H1324" s="20"/>
      <c r="I1324" s="20"/>
      <c r="J1324" s="47"/>
      <c r="K1324" s="47"/>
    </row>
    <row r="1325" spans="1:13" ht="15">
      <c r="A1325" s="42" t="s">
        <v>230</v>
      </c>
      <c r="B1325" s="50"/>
      <c r="C1325" s="50"/>
      <c r="D1325" s="50"/>
      <c r="E1325" s="50"/>
      <c r="F1325" s="50"/>
      <c r="G1325" s="50"/>
      <c r="H1325" s="50"/>
      <c r="I1325" s="50"/>
      <c r="J1325" s="44"/>
      <c r="K1325" s="44"/>
      <c r="L1325" s="42"/>
      <c r="M1325" s="42"/>
    </row>
    <row r="1326" spans="1:13" ht="15">
      <c r="A1326" s="48" t="s">
        <v>70</v>
      </c>
      <c r="B1326" s="24">
        <f>(B1329*2.4)</f>
        <v>48240</v>
      </c>
      <c r="C1326" s="24">
        <f aca="true" t="shared" si="744" ref="C1326:I1326">(C1329*2.4)</f>
        <v>55200</v>
      </c>
      <c r="D1326" s="24">
        <f t="shared" si="744"/>
        <v>62040</v>
      </c>
      <c r="E1326" s="24">
        <f t="shared" si="744"/>
        <v>68880</v>
      </c>
      <c r="F1326" s="24">
        <f t="shared" si="744"/>
        <v>74400</v>
      </c>
      <c r="G1326" s="24">
        <f t="shared" si="744"/>
        <v>79920</v>
      </c>
      <c r="H1326" s="24">
        <f t="shared" si="744"/>
        <v>85440</v>
      </c>
      <c r="I1326" s="24">
        <f t="shared" si="744"/>
        <v>90960</v>
      </c>
      <c r="J1326" s="47"/>
      <c r="K1326" s="47"/>
      <c r="L1326" s="42"/>
      <c r="M1326" s="42"/>
    </row>
    <row r="1327" spans="1:13" ht="15">
      <c r="A1327" s="49">
        <v>0.8</v>
      </c>
      <c r="B1327" s="185">
        <v>32150</v>
      </c>
      <c r="C1327" s="185">
        <v>36750</v>
      </c>
      <c r="D1327" s="185">
        <v>41350</v>
      </c>
      <c r="E1327" s="185">
        <v>45900</v>
      </c>
      <c r="F1327" s="185">
        <v>49600</v>
      </c>
      <c r="G1327" s="185">
        <v>53250</v>
      </c>
      <c r="H1327" s="185">
        <v>56950</v>
      </c>
      <c r="I1327" s="185">
        <v>60600</v>
      </c>
      <c r="J1327" s="50"/>
      <c r="K1327" s="50"/>
      <c r="L1327" s="42"/>
      <c r="M1327" s="42"/>
    </row>
    <row r="1328" spans="1:13" ht="15">
      <c r="A1328" s="51">
        <v>0.6</v>
      </c>
      <c r="B1328" s="24">
        <f aca="true" t="shared" si="745" ref="B1328:I1328">B1329*1.2</f>
        <v>24120.000000000004</v>
      </c>
      <c r="C1328" s="24">
        <f t="shared" si="745"/>
        <v>27600.000000000004</v>
      </c>
      <c r="D1328" s="24">
        <f t="shared" si="745"/>
        <v>31020.000000000004</v>
      </c>
      <c r="E1328" s="24">
        <f t="shared" si="745"/>
        <v>34440.00000000001</v>
      </c>
      <c r="F1328" s="24">
        <f t="shared" si="745"/>
        <v>37200.00000000001</v>
      </c>
      <c r="G1328" s="24">
        <f t="shared" si="745"/>
        <v>39960.00000000001</v>
      </c>
      <c r="H1328" s="24">
        <f t="shared" si="745"/>
        <v>42720.00000000001</v>
      </c>
      <c r="I1328" s="24">
        <f t="shared" si="745"/>
        <v>45480.00000000001</v>
      </c>
      <c r="J1328" s="47"/>
      <c r="K1328" s="47"/>
      <c r="L1328" s="42"/>
      <c r="M1328" s="42"/>
    </row>
    <row r="1329" spans="1:13" ht="15">
      <c r="A1329" s="51">
        <v>0.5</v>
      </c>
      <c r="B1329" s="185">
        <v>20100</v>
      </c>
      <c r="C1329" s="185">
        <v>23000</v>
      </c>
      <c r="D1329" s="185">
        <v>25850</v>
      </c>
      <c r="E1329" s="185">
        <v>28700</v>
      </c>
      <c r="F1329" s="185">
        <v>31000</v>
      </c>
      <c r="G1329" s="185">
        <v>33300</v>
      </c>
      <c r="H1329" s="185">
        <v>35600</v>
      </c>
      <c r="I1329" s="185">
        <v>37900</v>
      </c>
      <c r="J1329" s="50"/>
      <c r="K1329" s="50"/>
      <c r="L1329" s="42"/>
      <c r="M1329" s="42"/>
    </row>
    <row r="1330" spans="1:13" ht="15">
      <c r="A1330" s="51">
        <v>0.4</v>
      </c>
      <c r="B1330" s="24">
        <f aca="true" t="shared" si="746" ref="B1330:I1330">B1329*0.8</f>
        <v>16080</v>
      </c>
      <c r="C1330" s="24">
        <f t="shared" si="746"/>
        <v>18400</v>
      </c>
      <c r="D1330" s="24">
        <f t="shared" si="746"/>
        <v>20680</v>
      </c>
      <c r="E1330" s="24">
        <f t="shared" si="746"/>
        <v>22960</v>
      </c>
      <c r="F1330" s="24">
        <f t="shared" si="746"/>
        <v>24800</v>
      </c>
      <c r="G1330" s="24">
        <f t="shared" si="746"/>
        <v>26640</v>
      </c>
      <c r="H1330" s="24">
        <f t="shared" si="746"/>
        <v>28480</v>
      </c>
      <c r="I1330" s="24">
        <f t="shared" si="746"/>
        <v>30320</v>
      </c>
      <c r="J1330" s="47"/>
      <c r="K1330" s="47"/>
      <c r="L1330" s="42"/>
      <c r="M1330" s="42"/>
    </row>
    <row r="1331" spans="1:13" ht="15">
      <c r="A1331" s="51">
        <v>0.3</v>
      </c>
      <c r="B1331" s="24">
        <f>B1329*0.6</f>
        <v>12060</v>
      </c>
      <c r="C1331" s="24">
        <f aca="true" t="shared" si="747" ref="C1331:I1331">C1329*0.6</f>
        <v>13800</v>
      </c>
      <c r="D1331" s="24">
        <f t="shared" si="747"/>
        <v>15510</v>
      </c>
      <c r="E1331" s="24">
        <f t="shared" si="747"/>
        <v>17220</v>
      </c>
      <c r="F1331" s="24">
        <f t="shared" si="747"/>
        <v>18600</v>
      </c>
      <c r="G1331" s="24">
        <f t="shared" si="747"/>
        <v>19980</v>
      </c>
      <c r="H1331" s="24">
        <f t="shared" si="747"/>
        <v>21360</v>
      </c>
      <c r="I1331" s="24">
        <f t="shared" si="747"/>
        <v>22740</v>
      </c>
      <c r="J1331" s="47"/>
      <c r="K1331" s="47"/>
      <c r="L1331" s="42"/>
      <c r="M1331" s="42"/>
    </row>
    <row r="1332" spans="1:13" ht="15">
      <c r="A1332" s="51">
        <v>0.2</v>
      </c>
      <c r="B1332" s="24">
        <f aca="true" t="shared" si="748" ref="B1332:I1332">B1329*0.4</f>
        <v>8040</v>
      </c>
      <c r="C1332" s="24">
        <f t="shared" si="748"/>
        <v>9200</v>
      </c>
      <c r="D1332" s="24">
        <f t="shared" si="748"/>
        <v>10340</v>
      </c>
      <c r="E1332" s="24">
        <f t="shared" si="748"/>
        <v>11480</v>
      </c>
      <c r="F1332" s="24">
        <f t="shared" si="748"/>
        <v>12400</v>
      </c>
      <c r="G1332" s="24">
        <f t="shared" si="748"/>
        <v>13320</v>
      </c>
      <c r="H1332" s="24">
        <f t="shared" si="748"/>
        <v>14240</v>
      </c>
      <c r="I1332" s="24">
        <f t="shared" si="748"/>
        <v>15160</v>
      </c>
      <c r="J1332" s="47"/>
      <c r="K1332" s="47"/>
      <c r="L1332" s="42"/>
      <c r="M1332" s="42"/>
    </row>
    <row r="1333" spans="1:13" ht="15">
      <c r="A1333" s="51">
        <v>0.1</v>
      </c>
      <c r="B1333" s="24">
        <f aca="true" t="shared" si="749" ref="B1333:I1333">B1329*0.2</f>
        <v>4020</v>
      </c>
      <c r="C1333" s="24">
        <f t="shared" si="749"/>
        <v>4600</v>
      </c>
      <c r="D1333" s="24">
        <f t="shared" si="749"/>
        <v>5170</v>
      </c>
      <c r="E1333" s="24">
        <f t="shared" si="749"/>
        <v>5740</v>
      </c>
      <c r="F1333" s="24">
        <f t="shared" si="749"/>
        <v>6200</v>
      </c>
      <c r="G1333" s="24">
        <f t="shared" si="749"/>
        <v>6660</v>
      </c>
      <c r="H1333" s="24">
        <f t="shared" si="749"/>
        <v>7120</v>
      </c>
      <c r="I1333" s="24">
        <f t="shared" si="749"/>
        <v>7580</v>
      </c>
      <c r="J1333" s="47"/>
      <c r="K1333" s="47"/>
      <c r="L1333" s="42"/>
      <c r="M1333" s="42"/>
    </row>
    <row r="1334" spans="1:11" ht="15">
      <c r="A1334" s="51"/>
      <c r="B1334" s="24"/>
      <c r="C1334" s="24"/>
      <c r="D1334" s="24"/>
      <c r="E1334" s="24"/>
      <c r="F1334" s="24"/>
      <c r="G1334" s="24"/>
      <c r="H1334" s="24"/>
      <c r="I1334" s="24"/>
      <c r="J1334" s="41"/>
      <c r="K1334" s="41"/>
    </row>
    <row r="1335" spans="1:13" ht="15">
      <c r="A1335" s="57" t="s">
        <v>229</v>
      </c>
      <c r="B1335" s="54"/>
      <c r="C1335" s="54"/>
      <c r="D1335" s="54"/>
      <c r="E1335" s="54"/>
      <c r="F1335" s="54"/>
      <c r="G1335" s="54"/>
      <c r="H1335" s="54"/>
      <c r="I1335" s="24"/>
      <c r="J1335" s="47"/>
      <c r="K1335" s="47"/>
      <c r="L1335" s="42"/>
      <c r="M1335" s="42"/>
    </row>
    <row r="1336" spans="1:13" ht="15">
      <c r="A1336" s="51">
        <v>0.6</v>
      </c>
      <c r="B1336" s="54">
        <f aca="true" t="shared" si="750" ref="B1336:I1336">B1337*1.2</f>
        <v>24780.000000000004</v>
      </c>
      <c r="C1336" s="54">
        <f>C1337*1.2</f>
        <v>28320</v>
      </c>
      <c r="D1336" s="54">
        <f t="shared" si="750"/>
        <v>31860.000000000004</v>
      </c>
      <c r="E1336" s="54">
        <f t="shared" si="750"/>
        <v>35400.00000000001</v>
      </c>
      <c r="F1336" s="54">
        <f t="shared" si="750"/>
        <v>38280.00000000001</v>
      </c>
      <c r="G1336" s="54">
        <f t="shared" si="750"/>
        <v>41100.00000000001</v>
      </c>
      <c r="H1336" s="54">
        <f t="shared" si="750"/>
        <v>43920.00000000001</v>
      </c>
      <c r="I1336" s="24">
        <f t="shared" si="750"/>
        <v>46740.00000000001</v>
      </c>
      <c r="J1336" s="47"/>
      <c r="K1336" s="47"/>
      <c r="L1336" s="42"/>
      <c r="M1336" s="42"/>
    </row>
    <row r="1337" spans="1:13" ht="15">
      <c r="A1337" s="51">
        <v>0.5</v>
      </c>
      <c r="B1337" s="185">
        <v>20650</v>
      </c>
      <c r="C1337" s="185">
        <v>23600</v>
      </c>
      <c r="D1337" s="185">
        <v>26550</v>
      </c>
      <c r="E1337" s="185">
        <v>29500</v>
      </c>
      <c r="F1337" s="185">
        <v>31900</v>
      </c>
      <c r="G1337" s="185">
        <v>34250</v>
      </c>
      <c r="H1337" s="185">
        <v>36600</v>
      </c>
      <c r="I1337" s="185">
        <v>38950</v>
      </c>
      <c r="J1337" s="47"/>
      <c r="K1337" s="47"/>
      <c r="L1337" s="42"/>
      <c r="M1337" s="42"/>
    </row>
    <row r="1338" spans="1:13" ht="15">
      <c r="A1338" s="51">
        <v>0.4</v>
      </c>
      <c r="B1338" s="54">
        <f aca="true" t="shared" si="751" ref="B1338:I1338">B1337*0.8</f>
        <v>16520</v>
      </c>
      <c r="C1338" s="54">
        <f t="shared" si="751"/>
        <v>18880</v>
      </c>
      <c r="D1338" s="54">
        <f t="shared" si="751"/>
        <v>21240</v>
      </c>
      <c r="E1338" s="54">
        <f t="shared" si="751"/>
        <v>23600</v>
      </c>
      <c r="F1338" s="54">
        <f t="shared" si="751"/>
        <v>25520</v>
      </c>
      <c r="G1338" s="54">
        <f t="shared" si="751"/>
        <v>27400</v>
      </c>
      <c r="H1338" s="54">
        <f t="shared" si="751"/>
        <v>29280</v>
      </c>
      <c r="I1338" s="24">
        <f t="shared" si="751"/>
        <v>31160</v>
      </c>
      <c r="J1338" s="47"/>
      <c r="K1338" s="47"/>
      <c r="L1338" s="42"/>
      <c r="M1338" s="42"/>
    </row>
    <row r="1339" spans="1:13" ht="15">
      <c r="A1339" s="51">
        <v>0.3</v>
      </c>
      <c r="B1339" s="54">
        <f>B1337*0.6</f>
        <v>12390</v>
      </c>
      <c r="C1339" s="54">
        <f aca="true" t="shared" si="752" ref="C1339:I1339">C1337*0.6</f>
        <v>14160</v>
      </c>
      <c r="D1339" s="54">
        <f t="shared" si="752"/>
        <v>15930</v>
      </c>
      <c r="E1339" s="54">
        <f t="shared" si="752"/>
        <v>17700</v>
      </c>
      <c r="F1339" s="54">
        <f t="shared" si="752"/>
        <v>19140</v>
      </c>
      <c r="G1339" s="54">
        <f t="shared" si="752"/>
        <v>20550</v>
      </c>
      <c r="H1339" s="54">
        <f t="shared" si="752"/>
        <v>21960</v>
      </c>
      <c r="I1339" s="24">
        <f t="shared" si="752"/>
        <v>23370</v>
      </c>
      <c r="J1339" s="47"/>
      <c r="K1339" s="47"/>
      <c r="L1339" s="42"/>
      <c r="M1339" s="42"/>
    </row>
    <row r="1340" spans="1:13" ht="15">
      <c r="A1340" s="51">
        <v>0.2</v>
      </c>
      <c r="B1340" s="54">
        <f aca="true" t="shared" si="753" ref="B1340:I1340">B1337*0.4</f>
        <v>8260</v>
      </c>
      <c r="C1340" s="54">
        <f t="shared" si="753"/>
        <v>9440</v>
      </c>
      <c r="D1340" s="54">
        <f t="shared" si="753"/>
        <v>10620</v>
      </c>
      <c r="E1340" s="54">
        <f t="shared" si="753"/>
        <v>11800</v>
      </c>
      <c r="F1340" s="54">
        <f t="shared" si="753"/>
        <v>12760</v>
      </c>
      <c r="G1340" s="54">
        <f t="shared" si="753"/>
        <v>13700</v>
      </c>
      <c r="H1340" s="54">
        <f t="shared" si="753"/>
        <v>14640</v>
      </c>
      <c r="I1340" s="24">
        <f t="shared" si="753"/>
        <v>15580</v>
      </c>
      <c r="J1340" s="47"/>
      <c r="K1340" s="47"/>
      <c r="L1340" s="42"/>
      <c r="M1340" s="42"/>
    </row>
    <row r="1341" spans="1:13" ht="15">
      <c r="A1341" s="51">
        <v>0.1</v>
      </c>
      <c r="B1341" s="54">
        <f aca="true" t="shared" si="754" ref="B1341:I1341">B1337*0.2</f>
        <v>4130</v>
      </c>
      <c r="C1341" s="54">
        <f t="shared" si="754"/>
        <v>4720</v>
      </c>
      <c r="D1341" s="54">
        <f t="shared" si="754"/>
        <v>5310</v>
      </c>
      <c r="E1341" s="54">
        <f t="shared" si="754"/>
        <v>5900</v>
      </c>
      <c r="F1341" s="54">
        <f t="shared" si="754"/>
        <v>6380</v>
      </c>
      <c r="G1341" s="54">
        <f t="shared" si="754"/>
        <v>6850</v>
      </c>
      <c r="H1341" s="54">
        <f t="shared" si="754"/>
        <v>7320</v>
      </c>
      <c r="I1341" s="24">
        <f t="shared" si="754"/>
        <v>7790</v>
      </c>
      <c r="J1341" s="47"/>
      <c r="K1341" s="47"/>
      <c r="L1341" s="42"/>
      <c r="M1341" s="42"/>
    </row>
    <row r="1342" spans="1:13" ht="15">
      <c r="A1342" s="44"/>
      <c r="B1342" s="50"/>
      <c r="C1342" s="50"/>
      <c r="D1342" s="50"/>
      <c r="E1342" s="50"/>
      <c r="F1342" s="50"/>
      <c r="G1342" s="50"/>
      <c r="H1342" s="50"/>
      <c r="I1342" s="50"/>
      <c r="J1342" s="44"/>
      <c r="K1342" s="44"/>
      <c r="L1342" s="42"/>
      <c r="M1342" s="42"/>
    </row>
    <row r="1343" spans="1:11" ht="15.75">
      <c r="A1343" s="6" t="s">
        <v>211</v>
      </c>
      <c r="B1343" s="20"/>
      <c r="C1343" s="20"/>
      <c r="D1343" s="20"/>
      <c r="E1343" s="20"/>
      <c r="F1343" s="20"/>
      <c r="G1343" s="20"/>
      <c r="H1343" s="20"/>
      <c r="I1343" s="20"/>
      <c r="J1343" s="47"/>
      <c r="K1343" s="47"/>
    </row>
    <row r="1344" spans="1:13" ht="15">
      <c r="A1344" s="42" t="s">
        <v>230</v>
      </c>
      <c r="B1344" s="50"/>
      <c r="C1344" s="50"/>
      <c r="D1344" s="50"/>
      <c r="E1344" s="50"/>
      <c r="F1344" s="50"/>
      <c r="G1344" s="50"/>
      <c r="H1344" s="50"/>
      <c r="I1344" s="50"/>
      <c r="J1344" s="44"/>
      <c r="K1344" s="44"/>
      <c r="L1344" s="42"/>
      <c r="M1344" s="42"/>
    </row>
    <row r="1345" spans="1:13" ht="15">
      <c r="A1345" s="48" t="s">
        <v>70</v>
      </c>
      <c r="B1345" s="24">
        <f>(B1348*2.4)</f>
        <v>50520</v>
      </c>
      <c r="C1345" s="24">
        <f aca="true" t="shared" si="755" ref="C1345:I1345">(C1348*2.4)</f>
        <v>57720</v>
      </c>
      <c r="D1345" s="24">
        <f t="shared" si="755"/>
        <v>64920</v>
      </c>
      <c r="E1345" s="24">
        <f t="shared" si="755"/>
        <v>72120</v>
      </c>
      <c r="F1345" s="24">
        <f t="shared" si="755"/>
        <v>78000</v>
      </c>
      <c r="G1345" s="24">
        <f t="shared" si="755"/>
        <v>83760</v>
      </c>
      <c r="H1345" s="24">
        <f t="shared" si="755"/>
        <v>89520</v>
      </c>
      <c r="I1345" s="24">
        <f t="shared" si="755"/>
        <v>95280</v>
      </c>
      <c r="J1345" s="47"/>
      <c r="K1345" s="47"/>
      <c r="L1345" s="42"/>
      <c r="M1345" s="42"/>
    </row>
    <row r="1346" spans="1:13" ht="15">
      <c r="A1346" s="49">
        <v>0.8</v>
      </c>
      <c r="B1346" s="185">
        <v>33700</v>
      </c>
      <c r="C1346" s="185">
        <v>38500</v>
      </c>
      <c r="D1346" s="185">
        <v>43300</v>
      </c>
      <c r="E1346" s="185">
        <v>48100</v>
      </c>
      <c r="F1346" s="185">
        <v>51950</v>
      </c>
      <c r="G1346" s="185">
        <v>55800</v>
      </c>
      <c r="H1346" s="185">
        <v>59650</v>
      </c>
      <c r="I1346" s="185">
        <v>63500</v>
      </c>
      <c r="J1346" s="50"/>
      <c r="K1346" s="50"/>
      <c r="L1346" s="42"/>
      <c r="M1346" s="42"/>
    </row>
    <row r="1347" spans="1:13" ht="15">
      <c r="A1347" s="51">
        <v>0.6</v>
      </c>
      <c r="B1347" s="24">
        <f aca="true" t="shared" si="756" ref="B1347:I1347">B1348*1.2</f>
        <v>25260.000000000004</v>
      </c>
      <c r="C1347" s="24">
        <f t="shared" si="756"/>
        <v>28860.000000000004</v>
      </c>
      <c r="D1347" s="24">
        <f t="shared" si="756"/>
        <v>32460.000000000004</v>
      </c>
      <c r="E1347" s="24">
        <f t="shared" si="756"/>
        <v>36060.00000000001</v>
      </c>
      <c r="F1347" s="24">
        <f t="shared" si="756"/>
        <v>39000.00000000001</v>
      </c>
      <c r="G1347" s="24">
        <f t="shared" si="756"/>
        <v>41880.00000000001</v>
      </c>
      <c r="H1347" s="24">
        <f t="shared" si="756"/>
        <v>44760.00000000001</v>
      </c>
      <c r="I1347" s="24">
        <f t="shared" si="756"/>
        <v>47640.00000000001</v>
      </c>
      <c r="J1347" s="47"/>
      <c r="K1347" s="47"/>
      <c r="L1347" s="42"/>
      <c r="M1347" s="42"/>
    </row>
    <row r="1348" spans="1:13" ht="15">
      <c r="A1348" s="51">
        <v>0.5</v>
      </c>
      <c r="B1348" s="185">
        <v>21050</v>
      </c>
      <c r="C1348" s="185">
        <v>24050</v>
      </c>
      <c r="D1348" s="185">
        <v>27050</v>
      </c>
      <c r="E1348" s="185">
        <v>30050</v>
      </c>
      <c r="F1348" s="185">
        <v>32500</v>
      </c>
      <c r="G1348" s="185">
        <v>34900</v>
      </c>
      <c r="H1348" s="185">
        <v>37300</v>
      </c>
      <c r="I1348" s="185">
        <v>39700</v>
      </c>
      <c r="J1348" s="50"/>
      <c r="K1348" s="50"/>
      <c r="L1348" s="42"/>
      <c r="M1348" s="42"/>
    </row>
    <row r="1349" spans="1:13" ht="15">
      <c r="A1349" s="51">
        <v>0.4</v>
      </c>
      <c r="B1349" s="24">
        <f aca="true" t="shared" si="757" ref="B1349:I1349">B1348*0.8</f>
        <v>16840</v>
      </c>
      <c r="C1349" s="24">
        <f t="shared" si="757"/>
        <v>19240</v>
      </c>
      <c r="D1349" s="24">
        <f t="shared" si="757"/>
        <v>21640</v>
      </c>
      <c r="E1349" s="24">
        <f t="shared" si="757"/>
        <v>24040</v>
      </c>
      <c r="F1349" s="24">
        <f t="shared" si="757"/>
        <v>26000</v>
      </c>
      <c r="G1349" s="24">
        <f t="shared" si="757"/>
        <v>27920</v>
      </c>
      <c r="H1349" s="24">
        <f t="shared" si="757"/>
        <v>29840</v>
      </c>
      <c r="I1349" s="24">
        <f t="shared" si="757"/>
        <v>31760</v>
      </c>
      <c r="J1349" s="47"/>
      <c r="K1349" s="47"/>
      <c r="L1349" s="42"/>
      <c r="M1349" s="42"/>
    </row>
    <row r="1350" spans="1:13" ht="15">
      <c r="A1350" s="51">
        <v>0.3</v>
      </c>
      <c r="B1350" s="24">
        <f>B1348*0.6</f>
        <v>12630</v>
      </c>
      <c r="C1350" s="24">
        <f aca="true" t="shared" si="758" ref="C1350:I1350">C1348*0.6</f>
        <v>14430</v>
      </c>
      <c r="D1350" s="24">
        <f t="shared" si="758"/>
        <v>16230</v>
      </c>
      <c r="E1350" s="24">
        <f t="shared" si="758"/>
        <v>18030</v>
      </c>
      <c r="F1350" s="24">
        <f t="shared" si="758"/>
        <v>19500</v>
      </c>
      <c r="G1350" s="24">
        <f t="shared" si="758"/>
        <v>20940</v>
      </c>
      <c r="H1350" s="24">
        <f t="shared" si="758"/>
        <v>22380</v>
      </c>
      <c r="I1350" s="24">
        <f t="shared" si="758"/>
        <v>23820</v>
      </c>
      <c r="J1350" s="47"/>
      <c r="K1350" s="47"/>
      <c r="L1350" s="42"/>
      <c r="M1350" s="42"/>
    </row>
    <row r="1351" spans="1:13" ht="15">
      <c r="A1351" s="51">
        <v>0.2</v>
      </c>
      <c r="B1351" s="24">
        <f aca="true" t="shared" si="759" ref="B1351:I1351">B1348*0.4</f>
        <v>8420</v>
      </c>
      <c r="C1351" s="24">
        <f t="shared" si="759"/>
        <v>9620</v>
      </c>
      <c r="D1351" s="24">
        <f t="shared" si="759"/>
        <v>10820</v>
      </c>
      <c r="E1351" s="24">
        <f t="shared" si="759"/>
        <v>12020</v>
      </c>
      <c r="F1351" s="24">
        <f t="shared" si="759"/>
        <v>13000</v>
      </c>
      <c r="G1351" s="24">
        <f t="shared" si="759"/>
        <v>13960</v>
      </c>
      <c r="H1351" s="24">
        <f t="shared" si="759"/>
        <v>14920</v>
      </c>
      <c r="I1351" s="24">
        <f t="shared" si="759"/>
        <v>15880</v>
      </c>
      <c r="J1351" s="47"/>
      <c r="K1351" s="47"/>
      <c r="L1351" s="42"/>
      <c r="M1351" s="42"/>
    </row>
    <row r="1352" spans="1:13" ht="15">
      <c r="A1352" s="51">
        <v>0.1</v>
      </c>
      <c r="B1352" s="24">
        <f aca="true" t="shared" si="760" ref="B1352:I1352">B1348*0.2</f>
        <v>4210</v>
      </c>
      <c r="C1352" s="24">
        <f t="shared" si="760"/>
        <v>4810</v>
      </c>
      <c r="D1352" s="24">
        <f t="shared" si="760"/>
        <v>5410</v>
      </c>
      <c r="E1352" s="24">
        <f t="shared" si="760"/>
        <v>6010</v>
      </c>
      <c r="F1352" s="24">
        <f t="shared" si="760"/>
        <v>6500</v>
      </c>
      <c r="G1352" s="24">
        <f t="shared" si="760"/>
        <v>6980</v>
      </c>
      <c r="H1352" s="24">
        <f t="shared" si="760"/>
        <v>7460</v>
      </c>
      <c r="I1352" s="24">
        <f t="shared" si="760"/>
        <v>7940</v>
      </c>
      <c r="J1352" s="47"/>
      <c r="K1352" s="47"/>
      <c r="L1352" s="42"/>
      <c r="M1352" s="42"/>
    </row>
    <row r="1353" spans="1:11" ht="15">
      <c r="A1353" s="51"/>
      <c r="B1353" s="24"/>
      <c r="C1353" s="24"/>
      <c r="D1353" s="24"/>
      <c r="E1353" s="24"/>
      <c r="F1353" s="24"/>
      <c r="G1353" s="24"/>
      <c r="H1353" s="24"/>
      <c r="I1353" s="24"/>
      <c r="J1353" s="41"/>
      <c r="K1353" s="41"/>
    </row>
    <row r="1354" spans="1:13" ht="15">
      <c r="A1354" s="57" t="s">
        <v>229</v>
      </c>
      <c r="B1354" s="54"/>
      <c r="C1354" s="54"/>
      <c r="D1354" s="54"/>
      <c r="E1354" s="54"/>
      <c r="F1354" s="54"/>
      <c r="G1354" s="54"/>
      <c r="H1354" s="54"/>
      <c r="I1354" s="24"/>
      <c r="J1354" s="47"/>
      <c r="K1354" s="47"/>
      <c r="L1354" s="42"/>
      <c r="M1354" s="42"/>
    </row>
    <row r="1355" spans="1:13" ht="15">
      <c r="A1355" s="51">
        <v>0.6</v>
      </c>
      <c r="B1355" s="54">
        <f aca="true" t="shared" si="761" ref="B1355:I1355">B1356*1.2</f>
        <v>26700.000000000004</v>
      </c>
      <c r="C1355" s="54">
        <f>C1356*1.2</f>
        <v>30480</v>
      </c>
      <c r="D1355" s="54">
        <f t="shared" si="761"/>
        <v>34320.00000000001</v>
      </c>
      <c r="E1355" s="54">
        <f t="shared" si="761"/>
        <v>38100.00000000001</v>
      </c>
      <c r="F1355" s="54">
        <f t="shared" si="761"/>
        <v>41160.00000000001</v>
      </c>
      <c r="G1355" s="54">
        <f t="shared" si="761"/>
        <v>44220.00000000001</v>
      </c>
      <c r="H1355" s="54">
        <f t="shared" si="761"/>
        <v>47280.00000000001</v>
      </c>
      <c r="I1355" s="24">
        <f t="shared" si="761"/>
        <v>50340.00000000001</v>
      </c>
      <c r="J1355" s="47"/>
      <c r="K1355" s="47"/>
      <c r="L1355" s="42"/>
      <c r="M1355" s="42"/>
    </row>
    <row r="1356" spans="1:13" ht="15">
      <c r="A1356" s="51">
        <v>0.5</v>
      </c>
      <c r="B1356" s="185">
        <v>22250</v>
      </c>
      <c r="C1356" s="185">
        <v>25400</v>
      </c>
      <c r="D1356" s="185">
        <v>28600</v>
      </c>
      <c r="E1356" s="185">
        <v>31750</v>
      </c>
      <c r="F1356" s="185">
        <v>34300</v>
      </c>
      <c r="G1356" s="185">
        <v>36850</v>
      </c>
      <c r="H1356" s="185">
        <v>39400</v>
      </c>
      <c r="I1356" s="185">
        <v>41950</v>
      </c>
      <c r="J1356" s="47"/>
      <c r="K1356" s="47"/>
      <c r="L1356" s="42"/>
      <c r="M1356" s="42"/>
    </row>
    <row r="1357" spans="1:13" ht="15">
      <c r="A1357" s="51">
        <v>0.4</v>
      </c>
      <c r="B1357" s="54">
        <f aca="true" t="shared" si="762" ref="B1357:I1357">B1356*0.8</f>
        <v>17800</v>
      </c>
      <c r="C1357" s="54">
        <f t="shared" si="762"/>
        <v>20320</v>
      </c>
      <c r="D1357" s="54">
        <f t="shared" si="762"/>
        <v>22880</v>
      </c>
      <c r="E1357" s="54">
        <f t="shared" si="762"/>
        <v>25400</v>
      </c>
      <c r="F1357" s="54">
        <f t="shared" si="762"/>
        <v>27440</v>
      </c>
      <c r="G1357" s="54">
        <f t="shared" si="762"/>
        <v>29480</v>
      </c>
      <c r="H1357" s="54">
        <f t="shared" si="762"/>
        <v>31520</v>
      </c>
      <c r="I1357" s="24">
        <f t="shared" si="762"/>
        <v>33560</v>
      </c>
      <c r="J1357" s="47"/>
      <c r="K1357" s="47"/>
      <c r="L1357" s="42"/>
      <c r="M1357" s="42"/>
    </row>
    <row r="1358" spans="1:13" ht="15">
      <c r="A1358" s="51">
        <v>0.3</v>
      </c>
      <c r="B1358" s="54">
        <f>B1356*0.6</f>
        <v>13350</v>
      </c>
      <c r="C1358" s="54">
        <f aca="true" t="shared" si="763" ref="C1358:I1358">C1356*0.6</f>
        <v>15240</v>
      </c>
      <c r="D1358" s="54">
        <f t="shared" si="763"/>
        <v>17160</v>
      </c>
      <c r="E1358" s="54">
        <f t="shared" si="763"/>
        <v>19050</v>
      </c>
      <c r="F1358" s="54">
        <f t="shared" si="763"/>
        <v>20580</v>
      </c>
      <c r="G1358" s="54">
        <f t="shared" si="763"/>
        <v>22110</v>
      </c>
      <c r="H1358" s="54">
        <f t="shared" si="763"/>
        <v>23640</v>
      </c>
      <c r="I1358" s="24">
        <f t="shared" si="763"/>
        <v>25170</v>
      </c>
      <c r="J1358" s="47"/>
      <c r="K1358" s="47"/>
      <c r="L1358" s="42"/>
      <c r="M1358" s="42"/>
    </row>
    <row r="1359" spans="1:13" ht="15">
      <c r="A1359" s="51">
        <v>0.2</v>
      </c>
      <c r="B1359" s="54">
        <f aca="true" t="shared" si="764" ref="B1359:I1359">B1356*0.4</f>
        <v>8900</v>
      </c>
      <c r="C1359" s="54">
        <f t="shared" si="764"/>
        <v>10160</v>
      </c>
      <c r="D1359" s="54">
        <f t="shared" si="764"/>
        <v>11440</v>
      </c>
      <c r="E1359" s="54">
        <f t="shared" si="764"/>
        <v>12700</v>
      </c>
      <c r="F1359" s="54">
        <f t="shared" si="764"/>
        <v>13720</v>
      </c>
      <c r="G1359" s="54">
        <f t="shared" si="764"/>
        <v>14740</v>
      </c>
      <c r="H1359" s="54">
        <f t="shared" si="764"/>
        <v>15760</v>
      </c>
      <c r="I1359" s="24">
        <f t="shared" si="764"/>
        <v>16780</v>
      </c>
      <c r="J1359" s="47"/>
      <c r="K1359" s="47"/>
      <c r="L1359" s="42"/>
      <c r="M1359" s="42"/>
    </row>
    <row r="1360" spans="1:13" ht="15">
      <c r="A1360" s="51">
        <v>0.1</v>
      </c>
      <c r="B1360" s="54">
        <f aca="true" t="shared" si="765" ref="B1360:I1360">B1356*0.2</f>
        <v>4450</v>
      </c>
      <c r="C1360" s="54">
        <f t="shared" si="765"/>
        <v>5080</v>
      </c>
      <c r="D1360" s="54">
        <f t="shared" si="765"/>
        <v>5720</v>
      </c>
      <c r="E1360" s="54">
        <f t="shared" si="765"/>
        <v>6350</v>
      </c>
      <c r="F1360" s="54">
        <f t="shared" si="765"/>
        <v>6860</v>
      </c>
      <c r="G1360" s="54">
        <f t="shared" si="765"/>
        <v>7370</v>
      </c>
      <c r="H1360" s="54">
        <f t="shared" si="765"/>
        <v>7880</v>
      </c>
      <c r="I1360" s="24">
        <f t="shared" si="765"/>
        <v>8390</v>
      </c>
      <c r="J1360" s="47"/>
      <c r="K1360" s="47"/>
      <c r="L1360" s="42"/>
      <c r="M1360" s="42"/>
    </row>
    <row r="1361" spans="1:13" ht="15">
      <c r="A1361" s="44"/>
      <c r="B1361" s="50"/>
      <c r="C1361" s="50"/>
      <c r="D1361" s="50"/>
      <c r="E1361" s="50"/>
      <c r="F1361" s="50"/>
      <c r="G1361" s="50"/>
      <c r="H1361" s="50"/>
      <c r="I1361" s="50"/>
      <c r="J1361" s="44"/>
      <c r="K1361" s="44"/>
      <c r="L1361" s="42"/>
      <c r="M1361" s="42"/>
    </row>
    <row r="1362" spans="1:11" ht="15.75">
      <c r="A1362" s="6" t="s">
        <v>212</v>
      </c>
      <c r="B1362" s="20"/>
      <c r="C1362" s="20"/>
      <c r="D1362" s="20"/>
      <c r="E1362" s="20"/>
      <c r="F1362" s="20"/>
      <c r="G1362" s="20"/>
      <c r="H1362" s="20"/>
      <c r="I1362" s="20"/>
      <c r="J1362" s="47"/>
      <c r="K1362" s="47"/>
    </row>
    <row r="1363" spans="1:13" ht="15">
      <c r="A1363" s="42" t="s">
        <v>230</v>
      </c>
      <c r="B1363" s="50"/>
      <c r="C1363" s="50"/>
      <c r="D1363" s="50"/>
      <c r="E1363" s="50"/>
      <c r="F1363" s="50"/>
      <c r="G1363" s="50"/>
      <c r="H1363" s="50"/>
      <c r="I1363" s="50"/>
      <c r="J1363" s="44"/>
      <c r="K1363" s="44"/>
      <c r="L1363" s="42"/>
      <c r="M1363" s="42"/>
    </row>
    <row r="1364" spans="1:13" ht="15">
      <c r="A1364" s="48" t="s">
        <v>70</v>
      </c>
      <c r="B1364" s="24">
        <f>(B1367*2.4)</f>
        <v>48240</v>
      </c>
      <c r="C1364" s="24">
        <f aca="true" t="shared" si="766" ref="C1364:I1364">(C1367*2.4)</f>
        <v>55200</v>
      </c>
      <c r="D1364" s="24">
        <f t="shared" si="766"/>
        <v>62040</v>
      </c>
      <c r="E1364" s="24">
        <f t="shared" si="766"/>
        <v>68880</v>
      </c>
      <c r="F1364" s="24">
        <f t="shared" si="766"/>
        <v>74400</v>
      </c>
      <c r="G1364" s="24">
        <f t="shared" si="766"/>
        <v>79920</v>
      </c>
      <c r="H1364" s="24">
        <f t="shared" si="766"/>
        <v>85440</v>
      </c>
      <c r="I1364" s="24">
        <f t="shared" si="766"/>
        <v>90960</v>
      </c>
      <c r="J1364" s="47"/>
      <c r="K1364" s="47"/>
      <c r="L1364" s="42"/>
      <c r="M1364" s="42"/>
    </row>
    <row r="1365" spans="1:13" ht="15">
      <c r="A1365" s="49">
        <v>0.8</v>
      </c>
      <c r="B1365" s="185">
        <v>32150</v>
      </c>
      <c r="C1365" s="185">
        <v>36750</v>
      </c>
      <c r="D1365" s="185">
        <v>41350</v>
      </c>
      <c r="E1365" s="185">
        <v>45900</v>
      </c>
      <c r="F1365" s="185">
        <v>49600</v>
      </c>
      <c r="G1365" s="185">
        <v>53250</v>
      </c>
      <c r="H1365" s="185">
        <v>56950</v>
      </c>
      <c r="I1365" s="185">
        <v>60600</v>
      </c>
      <c r="J1365" s="50"/>
      <c r="K1365" s="50"/>
      <c r="L1365" s="42"/>
      <c r="M1365" s="42"/>
    </row>
    <row r="1366" spans="1:13" ht="15">
      <c r="A1366" s="51">
        <v>0.6</v>
      </c>
      <c r="B1366" s="24">
        <f aca="true" t="shared" si="767" ref="B1366:I1366">B1367*1.2</f>
        <v>24120.000000000004</v>
      </c>
      <c r="C1366" s="24">
        <f t="shared" si="767"/>
        <v>27600.000000000004</v>
      </c>
      <c r="D1366" s="24">
        <f t="shared" si="767"/>
        <v>31020.000000000004</v>
      </c>
      <c r="E1366" s="24">
        <f t="shared" si="767"/>
        <v>34440.00000000001</v>
      </c>
      <c r="F1366" s="24">
        <f t="shared" si="767"/>
        <v>37200.00000000001</v>
      </c>
      <c r="G1366" s="24">
        <f t="shared" si="767"/>
        <v>39960.00000000001</v>
      </c>
      <c r="H1366" s="24">
        <f t="shared" si="767"/>
        <v>42720.00000000001</v>
      </c>
      <c r="I1366" s="24">
        <f t="shared" si="767"/>
        <v>45480.00000000001</v>
      </c>
      <c r="J1366" s="47"/>
      <c r="K1366" s="47"/>
      <c r="L1366" s="42"/>
      <c r="M1366" s="42"/>
    </row>
    <row r="1367" spans="1:13" ht="15">
      <c r="A1367" s="51">
        <v>0.5</v>
      </c>
      <c r="B1367" s="185">
        <v>20100</v>
      </c>
      <c r="C1367" s="185">
        <v>23000</v>
      </c>
      <c r="D1367" s="185">
        <v>25850</v>
      </c>
      <c r="E1367" s="185">
        <v>28700</v>
      </c>
      <c r="F1367" s="185">
        <v>31000</v>
      </c>
      <c r="G1367" s="185">
        <v>33300</v>
      </c>
      <c r="H1367" s="185">
        <v>35600</v>
      </c>
      <c r="I1367" s="185">
        <v>37900</v>
      </c>
      <c r="J1367" s="50"/>
      <c r="K1367" s="50"/>
      <c r="L1367" s="42"/>
      <c r="M1367" s="42"/>
    </row>
    <row r="1368" spans="1:13" ht="15">
      <c r="A1368" s="51">
        <v>0.4</v>
      </c>
      <c r="B1368" s="24">
        <f aca="true" t="shared" si="768" ref="B1368:I1368">B1367*0.8</f>
        <v>16080</v>
      </c>
      <c r="C1368" s="24">
        <f t="shared" si="768"/>
        <v>18400</v>
      </c>
      <c r="D1368" s="24">
        <f t="shared" si="768"/>
        <v>20680</v>
      </c>
      <c r="E1368" s="24">
        <f t="shared" si="768"/>
        <v>22960</v>
      </c>
      <c r="F1368" s="24">
        <f t="shared" si="768"/>
        <v>24800</v>
      </c>
      <c r="G1368" s="24">
        <f t="shared" si="768"/>
        <v>26640</v>
      </c>
      <c r="H1368" s="24">
        <f t="shared" si="768"/>
        <v>28480</v>
      </c>
      <c r="I1368" s="24">
        <f t="shared" si="768"/>
        <v>30320</v>
      </c>
      <c r="J1368" s="47"/>
      <c r="K1368" s="47"/>
      <c r="L1368" s="42"/>
      <c r="M1368" s="42"/>
    </row>
    <row r="1369" spans="1:13" ht="15">
      <c r="A1369" s="51">
        <v>0.3</v>
      </c>
      <c r="B1369" s="24">
        <f>B1367*0.6</f>
        <v>12060</v>
      </c>
      <c r="C1369" s="24">
        <f aca="true" t="shared" si="769" ref="C1369:I1369">C1367*0.6</f>
        <v>13800</v>
      </c>
      <c r="D1369" s="24">
        <f t="shared" si="769"/>
        <v>15510</v>
      </c>
      <c r="E1369" s="24">
        <f t="shared" si="769"/>
        <v>17220</v>
      </c>
      <c r="F1369" s="24">
        <f t="shared" si="769"/>
        <v>18600</v>
      </c>
      <c r="G1369" s="24">
        <f t="shared" si="769"/>
        <v>19980</v>
      </c>
      <c r="H1369" s="24">
        <f t="shared" si="769"/>
        <v>21360</v>
      </c>
      <c r="I1369" s="24">
        <f t="shared" si="769"/>
        <v>22740</v>
      </c>
      <c r="J1369" s="47"/>
      <c r="K1369" s="47"/>
      <c r="L1369" s="42"/>
      <c r="M1369" s="42"/>
    </row>
    <row r="1370" spans="1:13" ht="15">
      <c r="A1370" s="51">
        <v>0.2</v>
      </c>
      <c r="B1370" s="24">
        <f aca="true" t="shared" si="770" ref="B1370:I1370">B1367*0.4</f>
        <v>8040</v>
      </c>
      <c r="C1370" s="24">
        <f t="shared" si="770"/>
        <v>9200</v>
      </c>
      <c r="D1370" s="24">
        <f t="shared" si="770"/>
        <v>10340</v>
      </c>
      <c r="E1370" s="24">
        <f t="shared" si="770"/>
        <v>11480</v>
      </c>
      <c r="F1370" s="24">
        <f t="shared" si="770"/>
        <v>12400</v>
      </c>
      <c r="G1370" s="24">
        <f t="shared" si="770"/>
        <v>13320</v>
      </c>
      <c r="H1370" s="24">
        <f t="shared" si="770"/>
        <v>14240</v>
      </c>
      <c r="I1370" s="24">
        <f t="shared" si="770"/>
        <v>15160</v>
      </c>
      <c r="J1370" s="47"/>
      <c r="K1370" s="47"/>
      <c r="L1370" s="42"/>
      <c r="M1370" s="42"/>
    </row>
    <row r="1371" spans="1:13" ht="15">
      <c r="A1371" s="51">
        <v>0.1</v>
      </c>
      <c r="B1371" s="24">
        <f aca="true" t="shared" si="771" ref="B1371:I1371">B1367*0.2</f>
        <v>4020</v>
      </c>
      <c r="C1371" s="24">
        <f t="shared" si="771"/>
        <v>4600</v>
      </c>
      <c r="D1371" s="24">
        <f t="shared" si="771"/>
        <v>5170</v>
      </c>
      <c r="E1371" s="24">
        <f t="shared" si="771"/>
        <v>5740</v>
      </c>
      <c r="F1371" s="24">
        <f t="shared" si="771"/>
        <v>6200</v>
      </c>
      <c r="G1371" s="24">
        <f t="shared" si="771"/>
        <v>6660</v>
      </c>
      <c r="H1371" s="24">
        <f t="shared" si="771"/>
        <v>7120</v>
      </c>
      <c r="I1371" s="24">
        <f t="shared" si="771"/>
        <v>7580</v>
      </c>
      <c r="J1371" s="47"/>
      <c r="K1371" s="47"/>
      <c r="L1371" s="42"/>
      <c r="M1371" s="42"/>
    </row>
    <row r="1372" spans="1:11" ht="15">
      <c r="A1372" s="51"/>
      <c r="B1372" s="24"/>
      <c r="C1372" s="24"/>
      <c r="D1372" s="24"/>
      <c r="E1372" s="24"/>
      <c r="F1372" s="24"/>
      <c r="G1372" s="24"/>
      <c r="H1372" s="24"/>
      <c r="I1372" s="24"/>
      <c r="J1372" s="41"/>
      <c r="K1372" s="41"/>
    </row>
    <row r="1373" spans="1:11" ht="15.75">
      <c r="A1373" s="8" t="s">
        <v>58</v>
      </c>
      <c r="B1373" s="24"/>
      <c r="C1373" s="24"/>
      <c r="D1373" s="24"/>
      <c r="E1373" s="24"/>
      <c r="F1373" s="24"/>
      <c r="G1373" s="24"/>
      <c r="H1373" s="24"/>
      <c r="I1373" s="24"/>
      <c r="J1373" s="41"/>
      <c r="K1373" s="41"/>
    </row>
    <row r="1374" spans="1:13" ht="15">
      <c r="A1374" s="42" t="s">
        <v>230</v>
      </c>
      <c r="B1374" s="50"/>
      <c r="C1374" s="50"/>
      <c r="D1374" s="50"/>
      <c r="E1374" s="50"/>
      <c r="F1374" s="50"/>
      <c r="G1374" s="50"/>
      <c r="H1374" s="50"/>
      <c r="I1374" s="50"/>
      <c r="J1374" s="44"/>
      <c r="K1374" s="44"/>
      <c r="L1374" s="42"/>
      <c r="M1374" s="42"/>
    </row>
    <row r="1375" spans="1:11" ht="15">
      <c r="A1375" s="51" t="s">
        <v>70</v>
      </c>
      <c r="B1375" s="24">
        <f>(B1378*2.4)</f>
        <v>55800</v>
      </c>
      <c r="C1375" s="24">
        <f aca="true" t="shared" si="772" ref="C1375:I1375">(C1378*2.4)</f>
        <v>63720</v>
      </c>
      <c r="D1375" s="24">
        <f t="shared" si="772"/>
        <v>71640</v>
      </c>
      <c r="E1375" s="24">
        <f t="shared" si="772"/>
        <v>79560</v>
      </c>
      <c r="F1375" s="24">
        <f t="shared" si="772"/>
        <v>86040</v>
      </c>
      <c r="G1375" s="24">
        <f t="shared" si="772"/>
        <v>92400</v>
      </c>
      <c r="H1375" s="24">
        <f t="shared" si="772"/>
        <v>98760</v>
      </c>
      <c r="I1375" s="24">
        <f t="shared" si="772"/>
        <v>105120</v>
      </c>
      <c r="J1375" s="50"/>
      <c r="K1375" s="50"/>
    </row>
    <row r="1376" spans="1:11" ht="15">
      <c r="A1376" s="49">
        <v>0.8</v>
      </c>
      <c r="B1376" s="185">
        <v>37150</v>
      </c>
      <c r="C1376" s="185">
        <v>42450</v>
      </c>
      <c r="D1376" s="185">
        <v>47750</v>
      </c>
      <c r="E1376" s="185">
        <v>53050</v>
      </c>
      <c r="F1376" s="185">
        <v>57300</v>
      </c>
      <c r="G1376" s="185">
        <v>61550</v>
      </c>
      <c r="H1376" s="185">
        <v>65800</v>
      </c>
      <c r="I1376" s="185">
        <v>70050</v>
      </c>
      <c r="J1376" s="41"/>
      <c r="K1376" s="41"/>
    </row>
    <row r="1377" spans="1:11" ht="15">
      <c r="A1377" s="23">
        <v>0.6</v>
      </c>
      <c r="B1377" s="24">
        <f aca="true" t="shared" si="773" ref="B1377:I1377">B1378*1.2</f>
        <v>27900.000000000004</v>
      </c>
      <c r="C1377" s="24">
        <f t="shared" si="773"/>
        <v>31860.000000000004</v>
      </c>
      <c r="D1377" s="24">
        <f t="shared" si="773"/>
        <v>35820.00000000001</v>
      </c>
      <c r="E1377" s="24">
        <f t="shared" si="773"/>
        <v>39780.00000000001</v>
      </c>
      <c r="F1377" s="24">
        <f t="shared" si="773"/>
        <v>43020.00000000001</v>
      </c>
      <c r="G1377" s="24">
        <f t="shared" si="773"/>
        <v>46200.00000000001</v>
      </c>
      <c r="H1377" s="24">
        <f t="shared" si="773"/>
        <v>49380.00000000001</v>
      </c>
      <c r="I1377" s="24">
        <f t="shared" si="773"/>
        <v>52560.00000000001</v>
      </c>
      <c r="J1377" s="50"/>
      <c r="K1377" s="50"/>
    </row>
    <row r="1378" spans="1:11" ht="15">
      <c r="A1378" s="51">
        <v>0.5</v>
      </c>
      <c r="B1378" s="185">
        <v>23250</v>
      </c>
      <c r="C1378" s="185">
        <v>26550</v>
      </c>
      <c r="D1378" s="185">
        <v>29850</v>
      </c>
      <c r="E1378" s="185">
        <v>33150</v>
      </c>
      <c r="F1378" s="185">
        <v>35850</v>
      </c>
      <c r="G1378" s="185">
        <v>38500</v>
      </c>
      <c r="H1378" s="185">
        <v>41150</v>
      </c>
      <c r="I1378" s="185">
        <v>43800</v>
      </c>
      <c r="J1378" s="50"/>
      <c r="K1378" s="50"/>
    </row>
    <row r="1379" spans="1:11" ht="15">
      <c r="A1379" s="49">
        <v>0.4</v>
      </c>
      <c r="B1379" s="24">
        <f aca="true" t="shared" si="774" ref="B1379:I1379">B1378*0.8</f>
        <v>18600</v>
      </c>
      <c r="C1379" s="24">
        <f t="shared" si="774"/>
        <v>21240</v>
      </c>
      <c r="D1379" s="24">
        <f t="shared" si="774"/>
        <v>23880</v>
      </c>
      <c r="E1379" s="24">
        <f t="shared" si="774"/>
        <v>26520</v>
      </c>
      <c r="F1379" s="24">
        <f t="shared" si="774"/>
        <v>28680</v>
      </c>
      <c r="G1379" s="24">
        <f t="shared" si="774"/>
        <v>30800</v>
      </c>
      <c r="H1379" s="24">
        <f t="shared" si="774"/>
        <v>32920</v>
      </c>
      <c r="I1379" s="24">
        <f t="shared" si="774"/>
        <v>35040</v>
      </c>
      <c r="J1379" s="47"/>
      <c r="K1379" s="47"/>
    </row>
    <row r="1380" spans="1:11" ht="15">
      <c r="A1380" s="51">
        <v>0.3</v>
      </c>
      <c r="B1380" s="24">
        <f>B1378*0.6</f>
        <v>13950</v>
      </c>
      <c r="C1380" s="24">
        <f aca="true" t="shared" si="775" ref="C1380:I1380">C1378*0.6</f>
        <v>15930</v>
      </c>
      <c r="D1380" s="24">
        <f t="shared" si="775"/>
        <v>17910</v>
      </c>
      <c r="E1380" s="24">
        <f t="shared" si="775"/>
        <v>19890</v>
      </c>
      <c r="F1380" s="24">
        <f t="shared" si="775"/>
        <v>21510</v>
      </c>
      <c r="G1380" s="24">
        <f t="shared" si="775"/>
        <v>23100</v>
      </c>
      <c r="H1380" s="24">
        <f t="shared" si="775"/>
        <v>24690</v>
      </c>
      <c r="I1380" s="24">
        <f t="shared" si="775"/>
        <v>26280</v>
      </c>
      <c r="J1380" s="50"/>
      <c r="K1380" s="50"/>
    </row>
    <row r="1381" spans="1:11" ht="15">
      <c r="A1381" s="51">
        <v>0.2</v>
      </c>
      <c r="B1381" s="24">
        <f aca="true" t="shared" si="776" ref="B1381:I1381">B1378*0.4</f>
        <v>9300</v>
      </c>
      <c r="C1381" s="24">
        <f t="shared" si="776"/>
        <v>10620</v>
      </c>
      <c r="D1381" s="24">
        <f t="shared" si="776"/>
        <v>11940</v>
      </c>
      <c r="E1381" s="24">
        <f t="shared" si="776"/>
        <v>13260</v>
      </c>
      <c r="F1381" s="24">
        <f t="shared" si="776"/>
        <v>14340</v>
      </c>
      <c r="G1381" s="24">
        <f t="shared" si="776"/>
        <v>15400</v>
      </c>
      <c r="H1381" s="24">
        <f t="shared" si="776"/>
        <v>16460</v>
      </c>
      <c r="I1381" s="24">
        <f t="shared" si="776"/>
        <v>17520</v>
      </c>
      <c r="J1381" s="47"/>
      <c r="K1381" s="47"/>
    </row>
    <row r="1382" spans="1:11" ht="15">
      <c r="A1382" s="51">
        <v>0.1</v>
      </c>
      <c r="B1382" s="24">
        <f aca="true" t="shared" si="777" ref="B1382:I1382">B1378*0.2</f>
        <v>4650</v>
      </c>
      <c r="C1382" s="24">
        <f t="shared" si="777"/>
        <v>5310</v>
      </c>
      <c r="D1382" s="24">
        <f t="shared" si="777"/>
        <v>5970</v>
      </c>
      <c r="E1382" s="24">
        <f t="shared" si="777"/>
        <v>6630</v>
      </c>
      <c r="F1382" s="24">
        <f t="shared" si="777"/>
        <v>7170</v>
      </c>
      <c r="G1382" s="24">
        <f t="shared" si="777"/>
        <v>7700</v>
      </c>
      <c r="H1382" s="24">
        <f t="shared" si="777"/>
        <v>8230</v>
      </c>
      <c r="I1382" s="24">
        <f t="shared" si="777"/>
        <v>8760</v>
      </c>
      <c r="J1382" s="47"/>
      <c r="K1382" s="47"/>
    </row>
    <row r="1383" spans="1:11" ht="15">
      <c r="A1383" s="51"/>
      <c r="B1383" s="24"/>
      <c r="C1383" s="24"/>
      <c r="D1383" s="24"/>
      <c r="E1383" s="24"/>
      <c r="F1383" s="24"/>
      <c r="G1383" s="24"/>
      <c r="H1383" s="24"/>
      <c r="I1383" s="24"/>
      <c r="J1383" s="41"/>
      <c r="K1383" s="41"/>
    </row>
    <row r="1384" spans="1:13" ht="15">
      <c r="A1384" s="57" t="s">
        <v>229</v>
      </c>
      <c r="B1384" s="54"/>
      <c r="C1384" s="54"/>
      <c r="D1384" s="54"/>
      <c r="E1384" s="54"/>
      <c r="F1384" s="54"/>
      <c r="G1384" s="54"/>
      <c r="H1384" s="54"/>
      <c r="I1384" s="24"/>
      <c r="J1384" s="47"/>
      <c r="K1384" s="47"/>
      <c r="L1384" s="42"/>
      <c r="M1384" s="42"/>
    </row>
    <row r="1385" spans="1:13" ht="15">
      <c r="A1385" s="51">
        <v>0.6</v>
      </c>
      <c r="B1385" s="54">
        <f aca="true" t="shared" si="778" ref="B1385:I1385">B1386*1.2</f>
        <v>30060.000000000004</v>
      </c>
      <c r="C1385" s="54">
        <f>C1386*1.2</f>
        <v>34320</v>
      </c>
      <c r="D1385" s="54">
        <f t="shared" si="778"/>
        <v>38640.00000000001</v>
      </c>
      <c r="E1385" s="54">
        <f t="shared" si="778"/>
        <v>42900.00000000001</v>
      </c>
      <c r="F1385" s="54">
        <f t="shared" si="778"/>
        <v>46380.00000000001</v>
      </c>
      <c r="G1385" s="54">
        <f t="shared" si="778"/>
        <v>49800.00000000001</v>
      </c>
      <c r="H1385" s="54">
        <f t="shared" si="778"/>
        <v>53220.00000000001</v>
      </c>
      <c r="I1385" s="24">
        <f t="shared" si="778"/>
        <v>56640.00000000001</v>
      </c>
      <c r="J1385" s="47"/>
      <c r="K1385" s="47"/>
      <c r="L1385" s="42"/>
      <c r="M1385" s="42"/>
    </row>
    <row r="1386" spans="1:13" ht="15">
      <c r="A1386" s="51">
        <v>0.5</v>
      </c>
      <c r="B1386" s="185">
        <v>25050</v>
      </c>
      <c r="C1386" s="185">
        <v>28600</v>
      </c>
      <c r="D1386" s="185">
        <v>32200</v>
      </c>
      <c r="E1386" s="185">
        <v>35750</v>
      </c>
      <c r="F1386" s="185">
        <v>38650</v>
      </c>
      <c r="G1386" s="185">
        <v>41500</v>
      </c>
      <c r="H1386" s="185">
        <v>44350</v>
      </c>
      <c r="I1386" s="185">
        <v>47200</v>
      </c>
      <c r="J1386" s="47"/>
      <c r="K1386" s="47"/>
      <c r="L1386" s="42"/>
      <c r="M1386" s="42"/>
    </row>
    <row r="1387" spans="1:13" ht="15">
      <c r="A1387" s="51">
        <v>0.4</v>
      </c>
      <c r="B1387" s="54">
        <f aca="true" t="shared" si="779" ref="B1387:I1387">B1386*0.8</f>
        <v>20040</v>
      </c>
      <c r="C1387" s="54">
        <f t="shared" si="779"/>
        <v>22880</v>
      </c>
      <c r="D1387" s="54">
        <f t="shared" si="779"/>
        <v>25760</v>
      </c>
      <c r="E1387" s="54">
        <f t="shared" si="779"/>
        <v>28600</v>
      </c>
      <c r="F1387" s="54">
        <f t="shared" si="779"/>
        <v>30920</v>
      </c>
      <c r="G1387" s="54">
        <f t="shared" si="779"/>
        <v>33200</v>
      </c>
      <c r="H1387" s="54">
        <f t="shared" si="779"/>
        <v>35480</v>
      </c>
      <c r="I1387" s="24">
        <f t="shared" si="779"/>
        <v>37760</v>
      </c>
      <c r="J1387" s="47"/>
      <c r="K1387" s="47"/>
      <c r="L1387" s="42"/>
      <c r="M1387" s="42"/>
    </row>
    <row r="1388" spans="1:13" ht="15">
      <c r="A1388" s="51">
        <v>0.3</v>
      </c>
      <c r="B1388" s="54">
        <f>B1386*0.6</f>
        <v>15030</v>
      </c>
      <c r="C1388" s="54">
        <f aca="true" t="shared" si="780" ref="C1388:I1388">C1386*0.6</f>
        <v>17160</v>
      </c>
      <c r="D1388" s="54">
        <f t="shared" si="780"/>
        <v>19320</v>
      </c>
      <c r="E1388" s="54">
        <f t="shared" si="780"/>
        <v>21450</v>
      </c>
      <c r="F1388" s="54">
        <f t="shared" si="780"/>
        <v>23190</v>
      </c>
      <c r="G1388" s="54">
        <f t="shared" si="780"/>
        <v>24900</v>
      </c>
      <c r="H1388" s="54">
        <f t="shared" si="780"/>
        <v>26610</v>
      </c>
      <c r="I1388" s="24">
        <f t="shared" si="780"/>
        <v>28320</v>
      </c>
      <c r="J1388" s="47"/>
      <c r="K1388" s="47"/>
      <c r="L1388" s="42"/>
      <c r="M1388" s="42"/>
    </row>
    <row r="1389" spans="1:13" ht="15">
      <c r="A1389" s="51">
        <v>0.2</v>
      </c>
      <c r="B1389" s="54">
        <f aca="true" t="shared" si="781" ref="B1389:I1389">B1386*0.4</f>
        <v>10020</v>
      </c>
      <c r="C1389" s="54">
        <f t="shared" si="781"/>
        <v>11440</v>
      </c>
      <c r="D1389" s="54">
        <f t="shared" si="781"/>
        <v>12880</v>
      </c>
      <c r="E1389" s="54">
        <f t="shared" si="781"/>
        <v>14300</v>
      </c>
      <c r="F1389" s="54">
        <f t="shared" si="781"/>
        <v>15460</v>
      </c>
      <c r="G1389" s="54">
        <f t="shared" si="781"/>
        <v>16600</v>
      </c>
      <c r="H1389" s="54">
        <f t="shared" si="781"/>
        <v>17740</v>
      </c>
      <c r="I1389" s="24">
        <f t="shared" si="781"/>
        <v>18880</v>
      </c>
      <c r="J1389" s="47"/>
      <c r="K1389" s="47"/>
      <c r="L1389" s="42"/>
      <c r="M1389" s="42"/>
    </row>
    <row r="1390" spans="1:13" ht="15">
      <c r="A1390" s="51">
        <v>0.1</v>
      </c>
      <c r="B1390" s="54">
        <f aca="true" t="shared" si="782" ref="B1390:I1390">B1386*0.2</f>
        <v>5010</v>
      </c>
      <c r="C1390" s="54">
        <f t="shared" si="782"/>
        <v>5720</v>
      </c>
      <c r="D1390" s="54">
        <f t="shared" si="782"/>
        <v>6440</v>
      </c>
      <c r="E1390" s="54">
        <f t="shared" si="782"/>
        <v>7150</v>
      </c>
      <c r="F1390" s="54">
        <f t="shared" si="782"/>
        <v>7730</v>
      </c>
      <c r="G1390" s="54">
        <f t="shared" si="782"/>
        <v>8300</v>
      </c>
      <c r="H1390" s="54">
        <f t="shared" si="782"/>
        <v>8870</v>
      </c>
      <c r="I1390" s="24">
        <f t="shared" si="782"/>
        <v>9440</v>
      </c>
      <c r="J1390" s="47"/>
      <c r="K1390" s="47"/>
      <c r="L1390" s="42"/>
      <c r="M1390" s="42"/>
    </row>
    <row r="1391" spans="1:13" ht="15">
      <c r="A1391" s="44"/>
      <c r="B1391" s="50"/>
      <c r="C1391" s="50"/>
      <c r="D1391" s="50"/>
      <c r="E1391" s="50"/>
      <c r="F1391" s="50"/>
      <c r="G1391" s="50"/>
      <c r="H1391" s="50"/>
      <c r="I1391" s="50"/>
      <c r="J1391" s="44"/>
      <c r="K1391" s="44"/>
      <c r="L1391" s="42"/>
      <c r="M1391" s="42"/>
    </row>
    <row r="1392" spans="1:11" ht="15.75">
      <c r="A1392" s="8" t="s">
        <v>213</v>
      </c>
      <c r="B1392" s="24"/>
      <c r="C1392" s="24"/>
      <c r="D1392" s="24"/>
      <c r="E1392" s="24"/>
      <c r="F1392" s="24"/>
      <c r="G1392" s="24"/>
      <c r="H1392" s="24"/>
      <c r="I1392" s="24"/>
      <c r="J1392" s="41"/>
      <c r="K1392" s="41"/>
    </row>
    <row r="1393" spans="1:13" ht="15">
      <c r="A1393" s="42" t="s">
        <v>230</v>
      </c>
      <c r="B1393" s="50"/>
      <c r="C1393" s="50"/>
      <c r="D1393" s="50"/>
      <c r="E1393" s="50"/>
      <c r="F1393" s="50"/>
      <c r="G1393" s="50"/>
      <c r="H1393" s="50"/>
      <c r="I1393" s="50"/>
      <c r="J1393" s="44"/>
      <c r="K1393" s="44"/>
      <c r="L1393" s="42"/>
      <c r="M1393" s="42"/>
    </row>
    <row r="1394" spans="1:13" ht="15">
      <c r="A1394" s="48" t="s">
        <v>70</v>
      </c>
      <c r="B1394" s="24">
        <f>(B1397*2.4)</f>
        <v>48240</v>
      </c>
      <c r="C1394" s="24">
        <f aca="true" t="shared" si="783" ref="C1394:I1394">(C1397*2.4)</f>
        <v>55200</v>
      </c>
      <c r="D1394" s="24">
        <f t="shared" si="783"/>
        <v>62040</v>
      </c>
      <c r="E1394" s="24">
        <f t="shared" si="783"/>
        <v>68880</v>
      </c>
      <c r="F1394" s="24">
        <f t="shared" si="783"/>
        <v>74400</v>
      </c>
      <c r="G1394" s="24">
        <f t="shared" si="783"/>
        <v>79920</v>
      </c>
      <c r="H1394" s="24">
        <f t="shared" si="783"/>
        <v>85440</v>
      </c>
      <c r="I1394" s="24">
        <f t="shared" si="783"/>
        <v>90960</v>
      </c>
      <c r="J1394" s="47"/>
      <c r="K1394" s="47"/>
      <c r="L1394" s="42"/>
      <c r="M1394" s="42"/>
    </row>
    <row r="1395" spans="1:13" ht="15">
      <c r="A1395" s="49">
        <v>0.8</v>
      </c>
      <c r="B1395" s="185">
        <v>32150</v>
      </c>
      <c r="C1395" s="185">
        <v>36750</v>
      </c>
      <c r="D1395" s="185">
        <v>41350</v>
      </c>
      <c r="E1395" s="185">
        <v>45900</v>
      </c>
      <c r="F1395" s="185">
        <v>49600</v>
      </c>
      <c r="G1395" s="185">
        <v>53250</v>
      </c>
      <c r="H1395" s="185">
        <v>56950</v>
      </c>
      <c r="I1395" s="185">
        <v>60600</v>
      </c>
      <c r="J1395" s="50"/>
      <c r="K1395" s="50"/>
      <c r="L1395" s="42"/>
      <c r="M1395" s="42"/>
    </row>
    <row r="1396" spans="1:13" ht="15">
      <c r="A1396" s="51">
        <v>0.6</v>
      </c>
      <c r="B1396" s="24">
        <f aca="true" t="shared" si="784" ref="B1396:I1396">B1397*1.2</f>
        <v>24120.000000000004</v>
      </c>
      <c r="C1396" s="24">
        <f t="shared" si="784"/>
        <v>27600.000000000004</v>
      </c>
      <c r="D1396" s="24">
        <f t="shared" si="784"/>
        <v>31020.000000000004</v>
      </c>
      <c r="E1396" s="24">
        <f t="shared" si="784"/>
        <v>34440.00000000001</v>
      </c>
      <c r="F1396" s="24">
        <f t="shared" si="784"/>
        <v>37200.00000000001</v>
      </c>
      <c r="G1396" s="24">
        <f t="shared" si="784"/>
        <v>39960.00000000001</v>
      </c>
      <c r="H1396" s="24">
        <f t="shared" si="784"/>
        <v>42720.00000000001</v>
      </c>
      <c r="I1396" s="24">
        <f t="shared" si="784"/>
        <v>45480.00000000001</v>
      </c>
      <c r="J1396" s="47"/>
      <c r="K1396" s="47"/>
      <c r="L1396" s="42"/>
      <c r="M1396" s="42"/>
    </row>
    <row r="1397" spans="1:13" ht="15">
      <c r="A1397" s="51">
        <v>0.5</v>
      </c>
      <c r="B1397" s="185">
        <v>20100</v>
      </c>
      <c r="C1397" s="185">
        <v>23000</v>
      </c>
      <c r="D1397" s="185">
        <v>25850</v>
      </c>
      <c r="E1397" s="185">
        <v>28700</v>
      </c>
      <c r="F1397" s="185">
        <v>31000</v>
      </c>
      <c r="G1397" s="185">
        <v>33300</v>
      </c>
      <c r="H1397" s="185">
        <v>35600</v>
      </c>
      <c r="I1397" s="185">
        <v>37900</v>
      </c>
      <c r="J1397" s="50"/>
      <c r="K1397" s="50"/>
      <c r="L1397" s="42"/>
      <c r="M1397" s="42"/>
    </row>
    <row r="1398" spans="1:13" ht="15">
      <c r="A1398" s="51">
        <v>0.4</v>
      </c>
      <c r="B1398" s="24">
        <f aca="true" t="shared" si="785" ref="B1398:I1398">B1397*0.8</f>
        <v>16080</v>
      </c>
      <c r="C1398" s="24">
        <f t="shared" si="785"/>
        <v>18400</v>
      </c>
      <c r="D1398" s="24">
        <f t="shared" si="785"/>
        <v>20680</v>
      </c>
      <c r="E1398" s="24">
        <f t="shared" si="785"/>
        <v>22960</v>
      </c>
      <c r="F1398" s="24">
        <f t="shared" si="785"/>
        <v>24800</v>
      </c>
      <c r="G1398" s="24">
        <f t="shared" si="785"/>
        <v>26640</v>
      </c>
      <c r="H1398" s="24">
        <f t="shared" si="785"/>
        <v>28480</v>
      </c>
      <c r="I1398" s="24">
        <f t="shared" si="785"/>
        <v>30320</v>
      </c>
      <c r="J1398" s="47"/>
      <c r="K1398" s="47"/>
      <c r="L1398" s="42"/>
      <c r="M1398" s="42"/>
    </row>
    <row r="1399" spans="1:13" ht="15">
      <c r="A1399" s="51">
        <v>0.3</v>
      </c>
      <c r="B1399" s="24">
        <f>B1397*0.6</f>
        <v>12060</v>
      </c>
      <c r="C1399" s="24">
        <f aca="true" t="shared" si="786" ref="C1399:I1399">C1397*0.6</f>
        <v>13800</v>
      </c>
      <c r="D1399" s="24">
        <f t="shared" si="786"/>
        <v>15510</v>
      </c>
      <c r="E1399" s="24">
        <f t="shared" si="786"/>
        <v>17220</v>
      </c>
      <c r="F1399" s="24">
        <f t="shared" si="786"/>
        <v>18600</v>
      </c>
      <c r="G1399" s="24">
        <f t="shared" si="786"/>
        <v>19980</v>
      </c>
      <c r="H1399" s="24">
        <f t="shared" si="786"/>
        <v>21360</v>
      </c>
      <c r="I1399" s="24">
        <f t="shared" si="786"/>
        <v>22740</v>
      </c>
      <c r="J1399" s="47"/>
      <c r="K1399" s="47"/>
      <c r="L1399" s="42"/>
      <c r="M1399" s="42"/>
    </row>
    <row r="1400" spans="1:13" ht="15">
      <c r="A1400" s="51">
        <v>0.2</v>
      </c>
      <c r="B1400" s="24">
        <f aca="true" t="shared" si="787" ref="B1400:I1400">B1397*0.4</f>
        <v>8040</v>
      </c>
      <c r="C1400" s="24">
        <f t="shared" si="787"/>
        <v>9200</v>
      </c>
      <c r="D1400" s="24">
        <f t="shared" si="787"/>
        <v>10340</v>
      </c>
      <c r="E1400" s="24">
        <f t="shared" si="787"/>
        <v>11480</v>
      </c>
      <c r="F1400" s="24">
        <f t="shared" si="787"/>
        <v>12400</v>
      </c>
      <c r="G1400" s="24">
        <f t="shared" si="787"/>
        <v>13320</v>
      </c>
      <c r="H1400" s="24">
        <f t="shared" si="787"/>
        <v>14240</v>
      </c>
      <c r="I1400" s="24">
        <f t="shared" si="787"/>
        <v>15160</v>
      </c>
      <c r="J1400" s="47"/>
      <c r="K1400" s="47"/>
      <c r="L1400" s="42"/>
      <c r="M1400" s="42"/>
    </row>
    <row r="1401" spans="1:13" ht="15">
      <c r="A1401" s="51">
        <v>0.1</v>
      </c>
      <c r="B1401" s="24">
        <f aca="true" t="shared" si="788" ref="B1401:I1401">B1397*0.2</f>
        <v>4020</v>
      </c>
      <c r="C1401" s="24">
        <f t="shared" si="788"/>
        <v>4600</v>
      </c>
      <c r="D1401" s="24">
        <f t="shared" si="788"/>
        <v>5170</v>
      </c>
      <c r="E1401" s="24">
        <f t="shared" si="788"/>
        <v>5740</v>
      </c>
      <c r="F1401" s="24">
        <f t="shared" si="788"/>
        <v>6200</v>
      </c>
      <c r="G1401" s="24">
        <f t="shared" si="788"/>
        <v>6660</v>
      </c>
      <c r="H1401" s="24">
        <f t="shared" si="788"/>
        <v>7120</v>
      </c>
      <c r="I1401" s="24">
        <f t="shared" si="788"/>
        <v>7580</v>
      </c>
      <c r="J1401" s="47"/>
      <c r="K1401" s="47"/>
      <c r="L1401" s="42"/>
      <c r="M1401" s="42"/>
    </row>
    <row r="1402" spans="1:11" ht="15">
      <c r="A1402" s="51"/>
      <c r="B1402" s="24"/>
      <c r="C1402" s="24"/>
      <c r="D1402" s="24"/>
      <c r="E1402" s="24"/>
      <c r="F1402" s="24"/>
      <c r="G1402" s="24"/>
      <c r="H1402" s="24"/>
      <c r="I1402" s="24"/>
      <c r="J1402" s="41"/>
      <c r="K1402" s="41"/>
    </row>
    <row r="1403" spans="1:13" ht="15">
      <c r="A1403" s="57" t="s">
        <v>229</v>
      </c>
      <c r="B1403" s="54"/>
      <c r="C1403" s="54"/>
      <c r="D1403" s="54"/>
      <c r="E1403" s="54"/>
      <c r="F1403" s="54"/>
      <c r="G1403" s="54"/>
      <c r="H1403" s="54"/>
      <c r="I1403" s="24"/>
      <c r="J1403" s="47"/>
      <c r="K1403" s="47"/>
      <c r="L1403" s="42"/>
      <c r="M1403" s="42"/>
    </row>
    <row r="1404" spans="1:13" ht="15">
      <c r="A1404" s="51">
        <v>0.6</v>
      </c>
      <c r="B1404" s="54">
        <f aca="true" t="shared" si="789" ref="B1404:I1404">B1405*1.2</f>
        <v>24540.000000000004</v>
      </c>
      <c r="C1404" s="54">
        <f>C1405*1.2</f>
        <v>28020</v>
      </c>
      <c r="D1404" s="54">
        <f t="shared" si="789"/>
        <v>31500.000000000004</v>
      </c>
      <c r="E1404" s="54">
        <f t="shared" si="789"/>
        <v>34980.00000000001</v>
      </c>
      <c r="F1404" s="54">
        <f t="shared" si="789"/>
        <v>37800.00000000001</v>
      </c>
      <c r="G1404" s="54">
        <f t="shared" si="789"/>
        <v>40620.00000000001</v>
      </c>
      <c r="H1404" s="54">
        <f t="shared" si="789"/>
        <v>43380.00000000001</v>
      </c>
      <c r="I1404" s="24">
        <f t="shared" si="789"/>
        <v>46200.00000000001</v>
      </c>
      <c r="J1404" s="47"/>
      <c r="K1404" s="47"/>
      <c r="L1404" s="42"/>
      <c r="M1404" s="42"/>
    </row>
    <row r="1405" spans="1:13" ht="15">
      <c r="A1405" s="51">
        <v>0.5</v>
      </c>
      <c r="B1405" s="185">
        <v>20450</v>
      </c>
      <c r="C1405" s="185">
        <v>23350</v>
      </c>
      <c r="D1405" s="185">
        <v>26250</v>
      </c>
      <c r="E1405" s="185">
        <v>29150</v>
      </c>
      <c r="F1405" s="185">
        <v>31500</v>
      </c>
      <c r="G1405" s="185">
        <v>33850</v>
      </c>
      <c r="H1405" s="185">
        <v>36150</v>
      </c>
      <c r="I1405" s="185">
        <v>38500</v>
      </c>
      <c r="J1405" s="47"/>
      <c r="K1405" s="47"/>
      <c r="L1405" s="42"/>
      <c r="M1405" s="42"/>
    </row>
    <row r="1406" spans="1:13" ht="15">
      <c r="A1406" s="51">
        <v>0.4</v>
      </c>
      <c r="B1406" s="54">
        <f aca="true" t="shared" si="790" ref="B1406:I1406">B1405*0.8</f>
        <v>16360</v>
      </c>
      <c r="C1406" s="54">
        <f t="shared" si="790"/>
        <v>18680</v>
      </c>
      <c r="D1406" s="54">
        <f t="shared" si="790"/>
        <v>21000</v>
      </c>
      <c r="E1406" s="54">
        <f t="shared" si="790"/>
        <v>23320</v>
      </c>
      <c r="F1406" s="54">
        <f t="shared" si="790"/>
        <v>25200</v>
      </c>
      <c r="G1406" s="54">
        <f t="shared" si="790"/>
        <v>27080</v>
      </c>
      <c r="H1406" s="54">
        <f t="shared" si="790"/>
        <v>28920</v>
      </c>
      <c r="I1406" s="24">
        <f t="shared" si="790"/>
        <v>30800</v>
      </c>
      <c r="J1406" s="47"/>
      <c r="K1406" s="47"/>
      <c r="L1406" s="42"/>
      <c r="M1406" s="42"/>
    </row>
    <row r="1407" spans="1:13" ht="15">
      <c r="A1407" s="51">
        <v>0.3</v>
      </c>
      <c r="B1407" s="54">
        <f>B1405*0.6</f>
        <v>12270</v>
      </c>
      <c r="C1407" s="54">
        <f aca="true" t="shared" si="791" ref="C1407:I1407">C1405*0.6</f>
        <v>14010</v>
      </c>
      <c r="D1407" s="54">
        <f t="shared" si="791"/>
        <v>15750</v>
      </c>
      <c r="E1407" s="54">
        <f t="shared" si="791"/>
        <v>17490</v>
      </c>
      <c r="F1407" s="54">
        <f t="shared" si="791"/>
        <v>18900</v>
      </c>
      <c r="G1407" s="54">
        <f t="shared" si="791"/>
        <v>20310</v>
      </c>
      <c r="H1407" s="54">
        <f t="shared" si="791"/>
        <v>21690</v>
      </c>
      <c r="I1407" s="24">
        <f t="shared" si="791"/>
        <v>23100</v>
      </c>
      <c r="J1407" s="47"/>
      <c r="K1407" s="47"/>
      <c r="L1407" s="42"/>
      <c r="M1407" s="42"/>
    </row>
    <row r="1408" spans="1:13" ht="15">
      <c r="A1408" s="51">
        <v>0.2</v>
      </c>
      <c r="B1408" s="54">
        <f aca="true" t="shared" si="792" ref="B1408:I1408">B1405*0.4</f>
        <v>8180</v>
      </c>
      <c r="C1408" s="54">
        <f t="shared" si="792"/>
        <v>9340</v>
      </c>
      <c r="D1408" s="54">
        <f t="shared" si="792"/>
        <v>10500</v>
      </c>
      <c r="E1408" s="54">
        <f t="shared" si="792"/>
        <v>11660</v>
      </c>
      <c r="F1408" s="54">
        <f t="shared" si="792"/>
        <v>12600</v>
      </c>
      <c r="G1408" s="54">
        <f t="shared" si="792"/>
        <v>13540</v>
      </c>
      <c r="H1408" s="54">
        <f t="shared" si="792"/>
        <v>14460</v>
      </c>
      <c r="I1408" s="24">
        <f t="shared" si="792"/>
        <v>15400</v>
      </c>
      <c r="J1408" s="47"/>
      <c r="K1408" s="47"/>
      <c r="L1408" s="42"/>
      <c r="M1408" s="42"/>
    </row>
    <row r="1409" spans="1:13" ht="15">
      <c r="A1409" s="51">
        <v>0.1</v>
      </c>
      <c r="B1409" s="54">
        <f aca="true" t="shared" si="793" ref="B1409:I1409">B1405*0.2</f>
        <v>4090</v>
      </c>
      <c r="C1409" s="54">
        <f t="shared" si="793"/>
        <v>4670</v>
      </c>
      <c r="D1409" s="54">
        <f t="shared" si="793"/>
        <v>5250</v>
      </c>
      <c r="E1409" s="54">
        <f t="shared" si="793"/>
        <v>5830</v>
      </c>
      <c r="F1409" s="54">
        <f t="shared" si="793"/>
        <v>6300</v>
      </c>
      <c r="G1409" s="54">
        <f t="shared" si="793"/>
        <v>6770</v>
      </c>
      <c r="H1409" s="54">
        <f t="shared" si="793"/>
        <v>7230</v>
      </c>
      <c r="I1409" s="24">
        <f t="shared" si="793"/>
        <v>7700</v>
      </c>
      <c r="J1409" s="47"/>
      <c r="K1409" s="47"/>
      <c r="L1409" s="42"/>
      <c r="M1409" s="42"/>
    </row>
    <row r="1410" spans="1:13" ht="15">
      <c r="A1410" s="44"/>
      <c r="B1410" s="50"/>
      <c r="C1410" s="50"/>
      <c r="D1410" s="50"/>
      <c r="E1410" s="50"/>
      <c r="F1410" s="50"/>
      <c r="G1410" s="50"/>
      <c r="H1410" s="50"/>
      <c r="I1410" s="50"/>
      <c r="J1410" s="44"/>
      <c r="K1410" s="44"/>
      <c r="L1410" s="42"/>
      <c r="M1410" s="42"/>
    </row>
    <row r="1411" spans="1:11" ht="15.75">
      <c r="A1411" s="8" t="s">
        <v>214</v>
      </c>
      <c r="B1411" s="24"/>
      <c r="C1411" s="24"/>
      <c r="D1411" s="24"/>
      <c r="E1411" s="24"/>
      <c r="F1411" s="24"/>
      <c r="G1411" s="24"/>
      <c r="H1411" s="24"/>
      <c r="I1411" s="24"/>
      <c r="J1411" s="41"/>
      <c r="K1411" s="41"/>
    </row>
    <row r="1412" spans="1:13" ht="15">
      <c r="A1412" s="42" t="s">
        <v>230</v>
      </c>
      <c r="B1412" s="50"/>
      <c r="C1412" s="50"/>
      <c r="D1412" s="50"/>
      <c r="E1412" s="50"/>
      <c r="F1412" s="50"/>
      <c r="G1412" s="50"/>
      <c r="H1412" s="50"/>
      <c r="I1412" s="50"/>
      <c r="J1412" s="44"/>
      <c r="K1412" s="44"/>
      <c r="L1412" s="42"/>
      <c r="M1412" s="42"/>
    </row>
    <row r="1413" spans="1:13" ht="15">
      <c r="A1413" s="48" t="s">
        <v>70</v>
      </c>
      <c r="B1413" s="24">
        <f>(B1416*2.4)</f>
        <v>48240</v>
      </c>
      <c r="C1413" s="24">
        <f aca="true" t="shared" si="794" ref="C1413:I1413">(C1416*2.4)</f>
        <v>55200</v>
      </c>
      <c r="D1413" s="24">
        <f t="shared" si="794"/>
        <v>62040</v>
      </c>
      <c r="E1413" s="24">
        <f t="shared" si="794"/>
        <v>68880</v>
      </c>
      <c r="F1413" s="24">
        <f t="shared" si="794"/>
        <v>74400</v>
      </c>
      <c r="G1413" s="24">
        <f t="shared" si="794"/>
        <v>79920</v>
      </c>
      <c r="H1413" s="24">
        <f t="shared" si="794"/>
        <v>85440</v>
      </c>
      <c r="I1413" s="24">
        <f t="shared" si="794"/>
        <v>90960</v>
      </c>
      <c r="J1413" s="47"/>
      <c r="K1413" s="47"/>
      <c r="L1413" s="42"/>
      <c r="M1413" s="42"/>
    </row>
    <row r="1414" spans="1:13" ht="15">
      <c r="A1414" s="49">
        <v>0.8</v>
      </c>
      <c r="B1414" s="185">
        <v>32150</v>
      </c>
      <c r="C1414" s="185">
        <v>36750</v>
      </c>
      <c r="D1414" s="185">
        <v>41350</v>
      </c>
      <c r="E1414" s="185">
        <v>45900</v>
      </c>
      <c r="F1414" s="185">
        <v>49600</v>
      </c>
      <c r="G1414" s="185">
        <v>53250</v>
      </c>
      <c r="H1414" s="185">
        <v>56950</v>
      </c>
      <c r="I1414" s="185">
        <v>60600</v>
      </c>
      <c r="J1414" s="50"/>
      <c r="K1414" s="50"/>
      <c r="L1414" s="42"/>
      <c r="M1414" s="42"/>
    </row>
    <row r="1415" spans="1:13" ht="15">
      <c r="A1415" s="51">
        <v>0.6</v>
      </c>
      <c r="B1415" s="24">
        <f aca="true" t="shared" si="795" ref="B1415:I1415">B1416*1.2</f>
        <v>24120.000000000004</v>
      </c>
      <c r="C1415" s="24">
        <f t="shared" si="795"/>
        <v>27600.000000000004</v>
      </c>
      <c r="D1415" s="24">
        <f t="shared" si="795"/>
        <v>31020.000000000004</v>
      </c>
      <c r="E1415" s="24">
        <f t="shared" si="795"/>
        <v>34440.00000000001</v>
      </c>
      <c r="F1415" s="24">
        <f t="shared" si="795"/>
        <v>37200.00000000001</v>
      </c>
      <c r="G1415" s="24">
        <f t="shared" si="795"/>
        <v>39960.00000000001</v>
      </c>
      <c r="H1415" s="24">
        <f t="shared" si="795"/>
        <v>42720.00000000001</v>
      </c>
      <c r="I1415" s="24">
        <f t="shared" si="795"/>
        <v>45480.00000000001</v>
      </c>
      <c r="J1415" s="47"/>
      <c r="K1415" s="47"/>
      <c r="L1415" s="42"/>
      <c r="M1415" s="42"/>
    </row>
    <row r="1416" spans="1:13" ht="15">
      <c r="A1416" s="51">
        <v>0.5</v>
      </c>
      <c r="B1416" s="185">
        <v>20100</v>
      </c>
      <c r="C1416" s="185">
        <v>23000</v>
      </c>
      <c r="D1416" s="185">
        <v>25850</v>
      </c>
      <c r="E1416" s="185">
        <v>28700</v>
      </c>
      <c r="F1416" s="185">
        <v>31000</v>
      </c>
      <c r="G1416" s="185">
        <v>33300</v>
      </c>
      <c r="H1416" s="185">
        <v>35600</v>
      </c>
      <c r="I1416" s="185">
        <v>37900</v>
      </c>
      <c r="J1416" s="50"/>
      <c r="K1416" s="50"/>
      <c r="L1416" s="42"/>
      <c r="M1416" s="42"/>
    </row>
    <row r="1417" spans="1:13" ht="15">
      <c r="A1417" s="51">
        <v>0.4</v>
      </c>
      <c r="B1417" s="24">
        <f aca="true" t="shared" si="796" ref="B1417:I1417">B1416*0.8</f>
        <v>16080</v>
      </c>
      <c r="C1417" s="24">
        <f t="shared" si="796"/>
        <v>18400</v>
      </c>
      <c r="D1417" s="24">
        <f t="shared" si="796"/>
        <v>20680</v>
      </c>
      <c r="E1417" s="24">
        <f t="shared" si="796"/>
        <v>22960</v>
      </c>
      <c r="F1417" s="24">
        <f t="shared" si="796"/>
        <v>24800</v>
      </c>
      <c r="G1417" s="24">
        <f t="shared" si="796"/>
        <v>26640</v>
      </c>
      <c r="H1417" s="24">
        <f t="shared" si="796"/>
        <v>28480</v>
      </c>
      <c r="I1417" s="24">
        <f t="shared" si="796"/>
        <v>30320</v>
      </c>
      <c r="J1417" s="47"/>
      <c r="K1417" s="47"/>
      <c r="L1417" s="42"/>
      <c r="M1417" s="42"/>
    </row>
    <row r="1418" spans="1:13" ht="15">
      <c r="A1418" s="51">
        <v>0.3</v>
      </c>
      <c r="B1418" s="24">
        <f>B1416*0.6</f>
        <v>12060</v>
      </c>
      <c r="C1418" s="24">
        <f aca="true" t="shared" si="797" ref="C1418:I1418">C1416*0.6</f>
        <v>13800</v>
      </c>
      <c r="D1418" s="24">
        <f t="shared" si="797"/>
        <v>15510</v>
      </c>
      <c r="E1418" s="24">
        <f t="shared" si="797"/>
        <v>17220</v>
      </c>
      <c r="F1418" s="24">
        <f t="shared" si="797"/>
        <v>18600</v>
      </c>
      <c r="G1418" s="24">
        <f t="shared" si="797"/>
        <v>19980</v>
      </c>
      <c r="H1418" s="24">
        <f t="shared" si="797"/>
        <v>21360</v>
      </c>
      <c r="I1418" s="24">
        <f t="shared" si="797"/>
        <v>22740</v>
      </c>
      <c r="J1418" s="47"/>
      <c r="K1418" s="47"/>
      <c r="L1418" s="42"/>
      <c r="M1418" s="42"/>
    </row>
    <row r="1419" spans="1:13" ht="15">
      <c r="A1419" s="51">
        <v>0.2</v>
      </c>
      <c r="B1419" s="24">
        <f aca="true" t="shared" si="798" ref="B1419:I1419">B1416*0.4</f>
        <v>8040</v>
      </c>
      <c r="C1419" s="24">
        <f t="shared" si="798"/>
        <v>9200</v>
      </c>
      <c r="D1419" s="24">
        <f t="shared" si="798"/>
        <v>10340</v>
      </c>
      <c r="E1419" s="24">
        <f t="shared" si="798"/>
        <v>11480</v>
      </c>
      <c r="F1419" s="24">
        <f t="shared" si="798"/>
        <v>12400</v>
      </c>
      <c r="G1419" s="24">
        <f t="shared" si="798"/>
        <v>13320</v>
      </c>
      <c r="H1419" s="24">
        <f t="shared" si="798"/>
        <v>14240</v>
      </c>
      <c r="I1419" s="24">
        <f t="shared" si="798"/>
        <v>15160</v>
      </c>
      <c r="J1419" s="47"/>
      <c r="K1419" s="47"/>
      <c r="L1419" s="42"/>
      <c r="M1419" s="42"/>
    </row>
    <row r="1420" spans="1:13" ht="15">
      <c r="A1420" s="51">
        <v>0.1</v>
      </c>
      <c r="B1420" s="24">
        <f aca="true" t="shared" si="799" ref="B1420:I1420">B1416*0.2</f>
        <v>4020</v>
      </c>
      <c r="C1420" s="24">
        <f t="shared" si="799"/>
        <v>4600</v>
      </c>
      <c r="D1420" s="24">
        <f t="shared" si="799"/>
        <v>5170</v>
      </c>
      <c r="E1420" s="24">
        <f t="shared" si="799"/>
        <v>5740</v>
      </c>
      <c r="F1420" s="24">
        <f t="shared" si="799"/>
        <v>6200</v>
      </c>
      <c r="G1420" s="24">
        <f t="shared" si="799"/>
        <v>6660</v>
      </c>
      <c r="H1420" s="24">
        <f t="shared" si="799"/>
        <v>7120</v>
      </c>
      <c r="I1420" s="24">
        <f t="shared" si="799"/>
        <v>7580</v>
      </c>
      <c r="J1420" s="47"/>
      <c r="K1420" s="47"/>
      <c r="L1420" s="42"/>
      <c r="M1420" s="42"/>
    </row>
    <row r="1421" spans="1:11" ht="15">
      <c r="A1421" s="51"/>
      <c r="B1421" s="24"/>
      <c r="C1421" s="24"/>
      <c r="D1421" s="24"/>
      <c r="E1421" s="24"/>
      <c r="F1421" s="24"/>
      <c r="G1421" s="24"/>
      <c r="H1421" s="24"/>
      <c r="I1421" s="24"/>
      <c r="J1421" s="41"/>
      <c r="K1421" s="41"/>
    </row>
    <row r="1422" spans="1:13" ht="15">
      <c r="A1422" s="57" t="s">
        <v>229</v>
      </c>
      <c r="B1422" s="54"/>
      <c r="C1422" s="54"/>
      <c r="D1422" s="54"/>
      <c r="E1422" s="54"/>
      <c r="F1422" s="54"/>
      <c r="G1422" s="54"/>
      <c r="H1422" s="54"/>
      <c r="I1422" s="24"/>
      <c r="J1422" s="47"/>
      <c r="K1422" s="47"/>
      <c r="L1422" s="42"/>
      <c r="M1422" s="42"/>
    </row>
    <row r="1423" spans="1:13" ht="15">
      <c r="A1423" s="51">
        <v>0.6</v>
      </c>
      <c r="B1423" s="54">
        <f aca="true" t="shared" si="800" ref="B1423:I1423">B1424*1.2</f>
        <v>25980.000000000004</v>
      </c>
      <c r="C1423" s="54">
        <f>C1424*1.2</f>
        <v>29700</v>
      </c>
      <c r="D1423" s="54">
        <f t="shared" si="800"/>
        <v>33420.00000000001</v>
      </c>
      <c r="E1423" s="54">
        <f t="shared" si="800"/>
        <v>37080.00000000001</v>
      </c>
      <c r="F1423" s="54">
        <f t="shared" si="800"/>
        <v>40080.00000000001</v>
      </c>
      <c r="G1423" s="54">
        <f t="shared" si="800"/>
        <v>43020.00000000001</v>
      </c>
      <c r="H1423" s="54">
        <f t="shared" si="800"/>
        <v>46020.00000000001</v>
      </c>
      <c r="I1423" s="24">
        <f t="shared" si="800"/>
        <v>48960.00000000001</v>
      </c>
      <c r="J1423" s="47"/>
      <c r="K1423" s="47"/>
      <c r="L1423" s="42"/>
      <c r="M1423" s="42"/>
    </row>
    <row r="1424" spans="1:13" ht="15">
      <c r="A1424" s="51">
        <v>0.5</v>
      </c>
      <c r="B1424" s="185">
        <v>21650</v>
      </c>
      <c r="C1424" s="185">
        <v>24750</v>
      </c>
      <c r="D1424" s="185">
        <v>27850</v>
      </c>
      <c r="E1424" s="185">
        <v>30900</v>
      </c>
      <c r="F1424" s="185">
        <v>33400</v>
      </c>
      <c r="G1424" s="185">
        <v>35850</v>
      </c>
      <c r="H1424" s="185">
        <v>38350</v>
      </c>
      <c r="I1424" s="185">
        <v>40800</v>
      </c>
      <c r="J1424" s="47"/>
      <c r="K1424" s="47"/>
      <c r="L1424" s="42"/>
      <c r="M1424" s="42"/>
    </row>
    <row r="1425" spans="1:13" ht="15">
      <c r="A1425" s="51">
        <v>0.4</v>
      </c>
      <c r="B1425" s="54">
        <f aca="true" t="shared" si="801" ref="B1425:I1425">B1424*0.8</f>
        <v>17320</v>
      </c>
      <c r="C1425" s="54">
        <f t="shared" si="801"/>
        <v>19800</v>
      </c>
      <c r="D1425" s="54">
        <f t="shared" si="801"/>
        <v>22280</v>
      </c>
      <c r="E1425" s="54">
        <f t="shared" si="801"/>
        <v>24720</v>
      </c>
      <c r="F1425" s="54">
        <f t="shared" si="801"/>
        <v>26720</v>
      </c>
      <c r="G1425" s="54">
        <f t="shared" si="801"/>
        <v>28680</v>
      </c>
      <c r="H1425" s="54">
        <f t="shared" si="801"/>
        <v>30680</v>
      </c>
      <c r="I1425" s="24">
        <f t="shared" si="801"/>
        <v>32640</v>
      </c>
      <c r="J1425" s="47"/>
      <c r="K1425" s="47"/>
      <c r="L1425" s="42"/>
      <c r="M1425" s="42"/>
    </row>
    <row r="1426" spans="1:13" ht="15">
      <c r="A1426" s="51">
        <v>0.3</v>
      </c>
      <c r="B1426" s="54">
        <f>B1424*0.6</f>
        <v>12990</v>
      </c>
      <c r="C1426" s="54">
        <f aca="true" t="shared" si="802" ref="C1426:I1426">C1424*0.6</f>
        <v>14850</v>
      </c>
      <c r="D1426" s="54">
        <f t="shared" si="802"/>
        <v>16710</v>
      </c>
      <c r="E1426" s="54">
        <f t="shared" si="802"/>
        <v>18540</v>
      </c>
      <c r="F1426" s="54">
        <f t="shared" si="802"/>
        <v>20040</v>
      </c>
      <c r="G1426" s="54">
        <f t="shared" si="802"/>
        <v>21510</v>
      </c>
      <c r="H1426" s="54">
        <f t="shared" si="802"/>
        <v>23010</v>
      </c>
      <c r="I1426" s="24">
        <f t="shared" si="802"/>
        <v>24480</v>
      </c>
      <c r="J1426" s="47"/>
      <c r="K1426" s="47"/>
      <c r="L1426" s="42"/>
      <c r="M1426" s="42"/>
    </row>
    <row r="1427" spans="1:13" ht="15">
      <c r="A1427" s="51">
        <v>0.2</v>
      </c>
      <c r="B1427" s="54">
        <f aca="true" t="shared" si="803" ref="B1427:I1427">B1424*0.4</f>
        <v>8660</v>
      </c>
      <c r="C1427" s="54">
        <f t="shared" si="803"/>
        <v>9900</v>
      </c>
      <c r="D1427" s="54">
        <f t="shared" si="803"/>
        <v>11140</v>
      </c>
      <c r="E1427" s="54">
        <f t="shared" si="803"/>
        <v>12360</v>
      </c>
      <c r="F1427" s="54">
        <f t="shared" si="803"/>
        <v>13360</v>
      </c>
      <c r="G1427" s="54">
        <f t="shared" si="803"/>
        <v>14340</v>
      </c>
      <c r="H1427" s="54">
        <f t="shared" si="803"/>
        <v>15340</v>
      </c>
      <c r="I1427" s="24">
        <f t="shared" si="803"/>
        <v>16320</v>
      </c>
      <c r="J1427" s="47"/>
      <c r="K1427" s="47"/>
      <c r="L1427" s="42"/>
      <c r="M1427" s="42"/>
    </row>
    <row r="1428" spans="1:13" ht="15">
      <c r="A1428" s="51">
        <v>0.1</v>
      </c>
      <c r="B1428" s="54">
        <f aca="true" t="shared" si="804" ref="B1428:I1428">B1424*0.2</f>
        <v>4330</v>
      </c>
      <c r="C1428" s="54">
        <f t="shared" si="804"/>
        <v>4950</v>
      </c>
      <c r="D1428" s="54">
        <f t="shared" si="804"/>
        <v>5570</v>
      </c>
      <c r="E1428" s="54">
        <f t="shared" si="804"/>
        <v>6180</v>
      </c>
      <c r="F1428" s="54">
        <f t="shared" si="804"/>
        <v>6680</v>
      </c>
      <c r="G1428" s="54">
        <f t="shared" si="804"/>
        <v>7170</v>
      </c>
      <c r="H1428" s="54">
        <f t="shared" si="804"/>
        <v>7670</v>
      </c>
      <c r="I1428" s="24">
        <f t="shared" si="804"/>
        <v>8160</v>
      </c>
      <c r="J1428" s="47"/>
      <c r="K1428" s="47"/>
      <c r="L1428" s="42"/>
      <c r="M1428" s="42"/>
    </row>
    <row r="1429" spans="1:13" ht="15">
      <c r="A1429" s="44"/>
      <c r="B1429" s="50"/>
      <c r="C1429" s="50"/>
      <c r="D1429" s="50"/>
      <c r="E1429" s="50"/>
      <c r="F1429" s="50"/>
      <c r="G1429" s="50"/>
      <c r="H1429" s="50"/>
      <c r="I1429" s="50"/>
      <c r="J1429" s="44"/>
      <c r="K1429" s="44"/>
      <c r="L1429" s="42"/>
      <c r="M1429" s="42"/>
    </row>
    <row r="1430" spans="1:11" ht="15.75">
      <c r="A1430" s="6" t="s">
        <v>59</v>
      </c>
      <c r="B1430" s="20"/>
      <c r="C1430" s="20"/>
      <c r="D1430" s="20"/>
      <c r="E1430" s="20"/>
      <c r="F1430" s="20"/>
      <c r="G1430" s="20"/>
      <c r="H1430" s="20"/>
      <c r="I1430" s="20"/>
      <c r="J1430" s="41"/>
      <c r="K1430" s="41"/>
    </row>
    <row r="1431" spans="1:13" ht="15">
      <c r="A1431" s="42" t="s">
        <v>230</v>
      </c>
      <c r="B1431" s="50"/>
      <c r="C1431" s="50"/>
      <c r="D1431" s="50"/>
      <c r="E1431" s="50"/>
      <c r="F1431" s="50"/>
      <c r="G1431" s="50"/>
      <c r="H1431" s="50"/>
      <c r="I1431" s="50"/>
      <c r="J1431" s="44"/>
      <c r="K1431" s="44"/>
      <c r="L1431" s="42"/>
      <c r="M1431" s="42"/>
    </row>
    <row r="1432" spans="1:11" ht="15">
      <c r="A1432" s="48" t="s">
        <v>70</v>
      </c>
      <c r="B1432" s="24">
        <f>(B1435*2.4)</f>
        <v>48240</v>
      </c>
      <c r="C1432" s="24">
        <f aca="true" t="shared" si="805" ref="C1432:I1432">(C1435*2.4)</f>
        <v>55200</v>
      </c>
      <c r="D1432" s="24">
        <f t="shared" si="805"/>
        <v>62040</v>
      </c>
      <c r="E1432" s="24">
        <f t="shared" si="805"/>
        <v>68880</v>
      </c>
      <c r="F1432" s="24">
        <f t="shared" si="805"/>
        <v>74400</v>
      </c>
      <c r="G1432" s="24">
        <f t="shared" si="805"/>
        <v>79920</v>
      </c>
      <c r="H1432" s="24">
        <f t="shared" si="805"/>
        <v>85440</v>
      </c>
      <c r="I1432" s="24">
        <f t="shared" si="805"/>
        <v>90960</v>
      </c>
      <c r="J1432" s="41"/>
      <c r="K1432" s="41"/>
    </row>
    <row r="1433" spans="1:11" ht="15">
      <c r="A1433" s="49">
        <v>0.8</v>
      </c>
      <c r="B1433" s="185">
        <v>32150</v>
      </c>
      <c r="C1433" s="185">
        <v>36750</v>
      </c>
      <c r="D1433" s="185">
        <v>41350</v>
      </c>
      <c r="E1433" s="185">
        <v>45900</v>
      </c>
      <c r="F1433" s="185">
        <v>49600</v>
      </c>
      <c r="G1433" s="185">
        <v>53250</v>
      </c>
      <c r="H1433" s="185">
        <v>56950</v>
      </c>
      <c r="I1433" s="185">
        <v>60600</v>
      </c>
      <c r="J1433" s="47"/>
      <c r="K1433" s="47"/>
    </row>
    <row r="1434" spans="1:11" ht="15">
      <c r="A1434" s="51">
        <v>0.6</v>
      </c>
      <c r="B1434" s="24">
        <f aca="true" t="shared" si="806" ref="B1434:I1434">B1435*1.2</f>
        <v>24120.000000000004</v>
      </c>
      <c r="C1434" s="24">
        <f t="shared" si="806"/>
        <v>27600.000000000004</v>
      </c>
      <c r="D1434" s="24">
        <f t="shared" si="806"/>
        <v>31020.000000000004</v>
      </c>
      <c r="E1434" s="24">
        <f t="shared" si="806"/>
        <v>34440.00000000001</v>
      </c>
      <c r="F1434" s="24">
        <f t="shared" si="806"/>
        <v>37200.00000000001</v>
      </c>
      <c r="G1434" s="24">
        <f t="shared" si="806"/>
        <v>39960.00000000001</v>
      </c>
      <c r="H1434" s="24">
        <f t="shared" si="806"/>
        <v>42720.00000000001</v>
      </c>
      <c r="I1434" s="24">
        <f t="shared" si="806"/>
        <v>45480.00000000001</v>
      </c>
      <c r="J1434" s="50"/>
      <c r="K1434" s="50"/>
    </row>
    <row r="1435" spans="1:11" ht="15">
      <c r="A1435" s="51">
        <v>0.5</v>
      </c>
      <c r="B1435" s="185">
        <v>20100</v>
      </c>
      <c r="C1435" s="185">
        <v>23000</v>
      </c>
      <c r="D1435" s="185">
        <v>25850</v>
      </c>
      <c r="E1435" s="185">
        <v>28700</v>
      </c>
      <c r="F1435" s="185">
        <v>31000</v>
      </c>
      <c r="G1435" s="185">
        <v>33300</v>
      </c>
      <c r="H1435" s="185">
        <v>35600</v>
      </c>
      <c r="I1435" s="185">
        <v>37900</v>
      </c>
      <c r="J1435" s="47"/>
      <c r="K1435" s="47"/>
    </row>
    <row r="1436" spans="1:11" ht="15">
      <c r="A1436" s="51">
        <v>0.4</v>
      </c>
      <c r="B1436" s="24">
        <f aca="true" t="shared" si="807" ref="B1436:I1436">B1435*0.8</f>
        <v>16080</v>
      </c>
      <c r="C1436" s="24">
        <f t="shared" si="807"/>
        <v>18400</v>
      </c>
      <c r="D1436" s="24">
        <f t="shared" si="807"/>
        <v>20680</v>
      </c>
      <c r="E1436" s="24">
        <f t="shared" si="807"/>
        <v>22960</v>
      </c>
      <c r="F1436" s="24">
        <f t="shared" si="807"/>
        <v>24800</v>
      </c>
      <c r="G1436" s="24">
        <f t="shared" si="807"/>
        <v>26640</v>
      </c>
      <c r="H1436" s="24">
        <f t="shared" si="807"/>
        <v>28480</v>
      </c>
      <c r="I1436" s="24">
        <f t="shared" si="807"/>
        <v>30320</v>
      </c>
      <c r="J1436" s="50"/>
      <c r="K1436" s="50"/>
    </row>
    <row r="1437" spans="1:11" ht="15">
      <c r="A1437" s="51">
        <v>0.3</v>
      </c>
      <c r="B1437" s="24">
        <f>B1435*0.6</f>
        <v>12060</v>
      </c>
      <c r="C1437" s="24">
        <f aca="true" t="shared" si="808" ref="C1437:I1437">C1435*0.6</f>
        <v>13800</v>
      </c>
      <c r="D1437" s="24">
        <f t="shared" si="808"/>
        <v>15510</v>
      </c>
      <c r="E1437" s="24">
        <f t="shared" si="808"/>
        <v>17220</v>
      </c>
      <c r="F1437" s="24">
        <f t="shared" si="808"/>
        <v>18600</v>
      </c>
      <c r="G1437" s="24">
        <f t="shared" si="808"/>
        <v>19980</v>
      </c>
      <c r="H1437" s="24">
        <f t="shared" si="808"/>
        <v>21360</v>
      </c>
      <c r="I1437" s="24">
        <f t="shared" si="808"/>
        <v>22740</v>
      </c>
      <c r="J1437" s="47"/>
      <c r="K1437" s="47"/>
    </row>
    <row r="1438" spans="1:11" ht="15">
      <c r="A1438" s="51">
        <v>0.2</v>
      </c>
      <c r="B1438" s="24">
        <f aca="true" t="shared" si="809" ref="B1438:I1438">B1435*0.4</f>
        <v>8040</v>
      </c>
      <c r="C1438" s="24">
        <f t="shared" si="809"/>
        <v>9200</v>
      </c>
      <c r="D1438" s="24">
        <f t="shared" si="809"/>
        <v>10340</v>
      </c>
      <c r="E1438" s="24">
        <f t="shared" si="809"/>
        <v>11480</v>
      </c>
      <c r="F1438" s="24">
        <f t="shared" si="809"/>
        <v>12400</v>
      </c>
      <c r="G1438" s="24">
        <f t="shared" si="809"/>
        <v>13320</v>
      </c>
      <c r="H1438" s="24">
        <f t="shared" si="809"/>
        <v>14240</v>
      </c>
      <c r="I1438" s="24">
        <f t="shared" si="809"/>
        <v>15160</v>
      </c>
      <c r="J1438" s="47"/>
      <c r="K1438" s="47"/>
    </row>
    <row r="1439" spans="1:11" ht="15">
      <c r="A1439" s="51">
        <v>0.1</v>
      </c>
      <c r="B1439" s="24">
        <f aca="true" t="shared" si="810" ref="B1439:I1439">B1435*0.2</f>
        <v>4020</v>
      </c>
      <c r="C1439" s="24">
        <f t="shared" si="810"/>
        <v>4600</v>
      </c>
      <c r="D1439" s="24">
        <f t="shared" si="810"/>
        <v>5170</v>
      </c>
      <c r="E1439" s="24">
        <f t="shared" si="810"/>
        <v>5740</v>
      </c>
      <c r="F1439" s="24">
        <f t="shared" si="810"/>
        <v>6200</v>
      </c>
      <c r="G1439" s="24">
        <f t="shared" si="810"/>
        <v>6660</v>
      </c>
      <c r="H1439" s="24">
        <f t="shared" si="810"/>
        <v>7120</v>
      </c>
      <c r="I1439" s="24">
        <f t="shared" si="810"/>
        <v>7580</v>
      </c>
      <c r="J1439" s="47"/>
      <c r="K1439" s="47"/>
    </row>
    <row r="1440" spans="1:11" ht="15">
      <c r="A1440" s="51"/>
      <c r="B1440" s="24"/>
      <c r="C1440" s="24"/>
      <c r="D1440" s="24"/>
      <c r="E1440" s="24"/>
      <c r="F1440" s="24"/>
      <c r="G1440" s="24"/>
      <c r="H1440" s="24"/>
      <c r="I1440" s="24"/>
      <c r="J1440" s="47"/>
      <c r="K1440" s="47"/>
    </row>
    <row r="1441" spans="1:13" ht="15.75">
      <c r="A1441" s="57" t="s">
        <v>229</v>
      </c>
      <c r="B1441" s="153" t="s">
        <v>394</v>
      </c>
      <c r="C1441" s="54"/>
      <c r="D1441" s="54"/>
      <c r="E1441" s="54"/>
      <c r="F1441" s="54"/>
      <c r="G1441" s="54"/>
      <c r="H1441" s="54"/>
      <c r="I1441" s="24"/>
      <c r="J1441" s="47"/>
      <c r="K1441" s="47"/>
      <c r="L1441" s="42"/>
      <c r="M1441" s="42"/>
    </row>
    <row r="1442" spans="1:13" ht="15">
      <c r="A1442" s="51">
        <v>0.6</v>
      </c>
      <c r="B1442" s="54">
        <f aca="true" t="shared" si="811" ref="B1442:I1442">B1443*1.2</f>
        <v>0</v>
      </c>
      <c r="C1442" s="54">
        <f>C1443*1.2</f>
        <v>0</v>
      </c>
      <c r="D1442" s="54">
        <f t="shared" si="811"/>
        <v>0</v>
      </c>
      <c r="E1442" s="54">
        <f t="shared" si="811"/>
        <v>0</v>
      </c>
      <c r="F1442" s="54">
        <f t="shared" si="811"/>
        <v>0</v>
      </c>
      <c r="G1442" s="54">
        <f t="shared" si="811"/>
        <v>0</v>
      </c>
      <c r="H1442" s="54">
        <f t="shared" si="811"/>
        <v>0</v>
      </c>
      <c r="I1442" s="24">
        <f t="shared" si="811"/>
        <v>0</v>
      </c>
      <c r="J1442" s="47"/>
      <c r="K1442" s="47"/>
      <c r="L1442" s="42"/>
      <c r="M1442" s="42"/>
    </row>
    <row r="1443" spans="1:13" ht="15">
      <c r="A1443" s="51">
        <v>0.5</v>
      </c>
      <c r="B1443" s="132">
        <v>0</v>
      </c>
      <c r="C1443" s="132">
        <v>0</v>
      </c>
      <c r="D1443" s="132">
        <v>0</v>
      </c>
      <c r="E1443" s="132">
        <v>0</v>
      </c>
      <c r="F1443" s="132">
        <v>0</v>
      </c>
      <c r="G1443" s="132">
        <v>0</v>
      </c>
      <c r="H1443" s="132">
        <v>0</v>
      </c>
      <c r="I1443" s="132">
        <v>0</v>
      </c>
      <c r="J1443" s="47"/>
      <c r="K1443" s="47"/>
      <c r="L1443" s="42"/>
      <c r="M1443" s="42"/>
    </row>
    <row r="1444" spans="1:13" ht="15">
      <c r="A1444" s="51">
        <v>0.4</v>
      </c>
      <c r="B1444" s="54">
        <f aca="true" t="shared" si="812" ref="B1444:I1444">B1443*0.8</f>
        <v>0</v>
      </c>
      <c r="C1444" s="54">
        <f t="shared" si="812"/>
        <v>0</v>
      </c>
      <c r="D1444" s="54">
        <f t="shared" si="812"/>
        <v>0</v>
      </c>
      <c r="E1444" s="54">
        <f t="shared" si="812"/>
        <v>0</v>
      </c>
      <c r="F1444" s="54">
        <f t="shared" si="812"/>
        <v>0</v>
      </c>
      <c r="G1444" s="54">
        <f t="shared" si="812"/>
        <v>0</v>
      </c>
      <c r="H1444" s="54">
        <f t="shared" si="812"/>
        <v>0</v>
      </c>
      <c r="I1444" s="24">
        <f t="shared" si="812"/>
        <v>0</v>
      </c>
      <c r="J1444" s="47"/>
      <c r="K1444" s="47"/>
      <c r="L1444" s="42"/>
      <c r="M1444" s="42"/>
    </row>
    <row r="1445" spans="1:13" ht="15">
      <c r="A1445" s="51">
        <v>0.3</v>
      </c>
      <c r="B1445" s="54">
        <f>B1443*0.6</f>
        <v>0</v>
      </c>
      <c r="C1445" s="54">
        <f aca="true" t="shared" si="813" ref="C1445:I1445">C1443*0.6</f>
        <v>0</v>
      </c>
      <c r="D1445" s="54">
        <f t="shared" si="813"/>
        <v>0</v>
      </c>
      <c r="E1445" s="54">
        <f t="shared" si="813"/>
        <v>0</v>
      </c>
      <c r="F1445" s="54">
        <f t="shared" si="813"/>
        <v>0</v>
      </c>
      <c r="G1445" s="54">
        <f t="shared" si="813"/>
        <v>0</v>
      </c>
      <c r="H1445" s="54">
        <f t="shared" si="813"/>
        <v>0</v>
      </c>
      <c r="I1445" s="24">
        <f t="shared" si="813"/>
        <v>0</v>
      </c>
      <c r="J1445" s="47"/>
      <c r="K1445" s="47"/>
      <c r="L1445" s="42"/>
      <c r="M1445" s="42"/>
    </row>
    <row r="1446" spans="1:13" ht="15">
      <c r="A1446" s="51">
        <v>0.2</v>
      </c>
      <c r="B1446" s="54">
        <f aca="true" t="shared" si="814" ref="B1446:I1446">B1443*0.4</f>
        <v>0</v>
      </c>
      <c r="C1446" s="54">
        <f t="shared" si="814"/>
        <v>0</v>
      </c>
      <c r="D1446" s="54">
        <f t="shared" si="814"/>
        <v>0</v>
      </c>
      <c r="E1446" s="54">
        <f t="shared" si="814"/>
        <v>0</v>
      </c>
      <c r="F1446" s="54">
        <f t="shared" si="814"/>
        <v>0</v>
      </c>
      <c r="G1446" s="54">
        <f t="shared" si="814"/>
        <v>0</v>
      </c>
      <c r="H1446" s="54">
        <f t="shared" si="814"/>
        <v>0</v>
      </c>
      <c r="I1446" s="24">
        <f t="shared" si="814"/>
        <v>0</v>
      </c>
      <c r="J1446" s="47"/>
      <c r="K1446" s="47"/>
      <c r="L1446" s="42"/>
      <c r="M1446" s="42"/>
    </row>
    <row r="1447" spans="1:13" ht="15">
      <c r="A1447" s="51">
        <v>0.1</v>
      </c>
      <c r="B1447" s="54">
        <f aca="true" t="shared" si="815" ref="B1447:I1447">B1443*0.2</f>
        <v>0</v>
      </c>
      <c r="C1447" s="54">
        <f t="shared" si="815"/>
        <v>0</v>
      </c>
      <c r="D1447" s="54">
        <f t="shared" si="815"/>
        <v>0</v>
      </c>
      <c r="E1447" s="54">
        <f t="shared" si="815"/>
        <v>0</v>
      </c>
      <c r="F1447" s="54">
        <f t="shared" si="815"/>
        <v>0</v>
      </c>
      <c r="G1447" s="54">
        <f t="shared" si="815"/>
        <v>0</v>
      </c>
      <c r="H1447" s="54">
        <f t="shared" si="815"/>
        <v>0</v>
      </c>
      <c r="I1447" s="24">
        <f t="shared" si="815"/>
        <v>0</v>
      </c>
      <c r="J1447" s="47"/>
      <c r="K1447" s="47"/>
      <c r="L1447" s="42"/>
      <c r="M1447" s="42"/>
    </row>
    <row r="1448" spans="1:13" ht="15">
      <c r="A1448" s="44"/>
      <c r="B1448" s="50"/>
      <c r="C1448" s="50"/>
      <c r="D1448" s="50"/>
      <c r="E1448" s="50"/>
      <c r="F1448" s="50"/>
      <c r="G1448" s="50"/>
      <c r="H1448" s="50"/>
      <c r="I1448" s="50"/>
      <c r="J1448" s="44"/>
      <c r="K1448" s="44"/>
      <c r="L1448" s="42"/>
      <c r="M1448" s="42"/>
    </row>
    <row r="1449" spans="1:11" ht="15.75">
      <c r="A1449" s="6" t="s">
        <v>215</v>
      </c>
      <c r="B1449" s="20"/>
      <c r="C1449" s="20"/>
      <c r="D1449" s="20"/>
      <c r="E1449" s="20"/>
      <c r="F1449" s="20"/>
      <c r="G1449" s="20"/>
      <c r="H1449" s="20"/>
      <c r="I1449" s="20"/>
      <c r="J1449" s="41"/>
      <c r="K1449" s="41"/>
    </row>
    <row r="1450" spans="1:13" ht="15">
      <c r="A1450" s="42" t="s">
        <v>230</v>
      </c>
      <c r="B1450" s="50"/>
      <c r="C1450" s="50"/>
      <c r="D1450" s="50"/>
      <c r="E1450" s="50"/>
      <c r="F1450" s="50"/>
      <c r="G1450" s="50"/>
      <c r="H1450" s="50"/>
      <c r="I1450" s="50"/>
      <c r="J1450" s="44"/>
      <c r="K1450" s="44"/>
      <c r="L1450" s="42"/>
      <c r="M1450" s="42"/>
    </row>
    <row r="1451" spans="1:13" ht="15">
      <c r="A1451" s="48" t="s">
        <v>70</v>
      </c>
      <c r="B1451" s="24">
        <f>(B1454*2.4)</f>
        <v>48240</v>
      </c>
      <c r="C1451" s="24">
        <f aca="true" t="shared" si="816" ref="C1451:I1451">(C1454*2.4)</f>
        <v>55200</v>
      </c>
      <c r="D1451" s="24">
        <f t="shared" si="816"/>
        <v>62040</v>
      </c>
      <c r="E1451" s="24">
        <f t="shared" si="816"/>
        <v>68880</v>
      </c>
      <c r="F1451" s="24">
        <f t="shared" si="816"/>
        <v>74400</v>
      </c>
      <c r="G1451" s="24">
        <f t="shared" si="816"/>
        <v>79920</v>
      </c>
      <c r="H1451" s="24">
        <f t="shared" si="816"/>
        <v>85440</v>
      </c>
      <c r="I1451" s="24">
        <f t="shared" si="816"/>
        <v>90960</v>
      </c>
      <c r="J1451" s="47"/>
      <c r="K1451" s="47"/>
      <c r="L1451" s="42"/>
      <c r="M1451" s="42"/>
    </row>
    <row r="1452" spans="1:13" ht="15">
      <c r="A1452" s="49">
        <v>0.8</v>
      </c>
      <c r="B1452" s="185">
        <v>32150</v>
      </c>
      <c r="C1452" s="185">
        <v>36750</v>
      </c>
      <c r="D1452" s="185">
        <v>41350</v>
      </c>
      <c r="E1452" s="185">
        <v>45900</v>
      </c>
      <c r="F1452" s="185">
        <v>49600</v>
      </c>
      <c r="G1452" s="185">
        <v>53250</v>
      </c>
      <c r="H1452" s="185">
        <v>56950</v>
      </c>
      <c r="I1452" s="185">
        <v>60600</v>
      </c>
      <c r="J1452" s="50"/>
      <c r="K1452" s="50"/>
      <c r="L1452" s="42"/>
      <c r="M1452" s="42"/>
    </row>
    <row r="1453" spans="1:13" ht="15">
      <c r="A1453" s="51">
        <v>0.6</v>
      </c>
      <c r="B1453" s="24">
        <f aca="true" t="shared" si="817" ref="B1453:I1453">B1454*1.2</f>
        <v>24120.000000000004</v>
      </c>
      <c r="C1453" s="24">
        <f t="shared" si="817"/>
        <v>27600.000000000004</v>
      </c>
      <c r="D1453" s="24">
        <f t="shared" si="817"/>
        <v>31020.000000000004</v>
      </c>
      <c r="E1453" s="24">
        <f t="shared" si="817"/>
        <v>34440.00000000001</v>
      </c>
      <c r="F1453" s="24">
        <f t="shared" si="817"/>
        <v>37200.00000000001</v>
      </c>
      <c r="G1453" s="24">
        <f t="shared" si="817"/>
        <v>39960.00000000001</v>
      </c>
      <c r="H1453" s="24">
        <f t="shared" si="817"/>
        <v>42720.00000000001</v>
      </c>
      <c r="I1453" s="24">
        <f t="shared" si="817"/>
        <v>45480.00000000001</v>
      </c>
      <c r="J1453" s="47"/>
      <c r="K1453" s="47"/>
      <c r="L1453" s="42"/>
      <c r="M1453" s="42"/>
    </row>
    <row r="1454" spans="1:13" ht="15">
      <c r="A1454" s="51">
        <v>0.5</v>
      </c>
      <c r="B1454" s="185">
        <v>20100</v>
      </c>
      <c r="C1454" s="185">
        <v>23000</v>
      </c>
      <c r="D1454" s="185">
        <v>25850</v>
      </c>
      <c r="E1454" s="185">
        <v>28700</v>
      </c>
      <c r="F1454" s="185">
        <v>31000</v>
      </c>
      <c r="G1454" s="185">
        <v>33300</v>
      </c>
      <c r="H1454" s="185">
        <v>35600</v>
      </c>
      <c r="I1454" s="185">
        <v>37900</v>
      </c>
      <c r="J1454" s="50"/>
      <c r="K1454" s="50"/>
      <c r="L1454" s="42"/>
      <c r="M1454" s="42"/>
    </row>
    <row r="1455" spans="1:13" ht="15">
      <c r="A1455" s="51">
        <v>0.4</v>
      </c>
      <c r="B1455" s="24">
        <f aca="true" t="shared" si="818" ref="B1455:I1455">B1454*0.8</f>
        <v>16080</v>
      </c>
      <c r="C1455" s="24">
        <f t="shared" si="818"/>
        <v>18400</v>
      </c>
      <c r="D1455" s="24">
        <f t="shared" si="818"/>
        <v>20680</v>
      </c>
      <c r="E1455" s="24">
        <f t="shared" si="818"/>
        <v>22960</v>
      </c>
      <c r="F1455" s="24">
        <f t="shared" si="818"/>
        <v>24800</v>
      </c>
      <c r="G1455" s="24">
        <f t="shared" si="818"/>
        <v>26640</v>
      </c>
      <c r="H1455" s="24">
        <f t="shared" si="818"/>
        <v>28480</v>
      </c>
      <c r="I1455" s="24">
        <f t="shared" si="818"/>
        <v>30320</v>
      </c>
      <c r="J1455" s="47"/>
      <c r="K1455" s="47"/>
      <c r="L1455" s="42"/>
      <c r="M1455" s="42"/>
    </row>
    <row r="1456" spans="1:13" ht="15">
      <c r="A1456" s="51">
        <v>0.3</v>
      </c>
      <c r="B1456" s="24">
        <f>B1454*0.6</f>
        <v>12060</v>
      </c>
      <c r="C1456" s="24">
        <f aca="true" t="shared" si="819" ref="C1456:I1456">C1454*0.6</f>
        <v>13800</v>
      </c>
      <c r="D1456" s="24">
        <f t="shared" si="819"/>
        <v>15510</v>
      </c>
      <c r="E1456" s="24">
        <f t="shared" si="819"/>
        <v>17220</v>
      </c>
      <c r="F1456" s="24">
        <f t="shared" si="819"/>
        <v>18600</v>
      </c>
      <c r="G1456" s="24">
        <f t="shared" si="819"/>
        <v>19980</v>
      </c>
      <c r="H1456" s="24">
        <f t="shared" si="819"/>
        <v>21360</v>
      </c>
      <c r="I1456" s="24">
        <f t="shared" si="819"/>
        <v>22740</v>
      </c>
      <c r="J1456" s="47"/>
      <c r="K1456" s="47"/>
      <c r="L1456" s="42"/>
      <c r="M1456" s="42"/>
    </row>
    <row r="1457" spans="1:13" ht="15">
      <c r="A1457" s="51">
        <v>0.2</v>
      </c>
      <c r="B1457" s="24">
        <f aca="true" t="shared" si="820" ref="B1457:I1457">B1454*0.4</f>
        <v>8040</v>
      </c>
      <c r="C1457" s="24">
        <f t="shared" si="820"/>
        <v>9200</v>
      </c>
      <c r="D1457" s="24">
        <f t="shared" si="820"/>
        <v>10340</v>
      </c>
      <c r="E1457" s="24">
        <f t="shared" si="820"/>
        <v>11480</v>
      </c>
      <c r="F1457" s="24">
        <f t="shared" si="820"/>
        <v>12400</v>
      </c>
      <c r="G1457" s="24">
        <f t="shared" si="820"/>
        <v>13320</v>
      </c>
      <c r="H1457" s="24">
        <f t="shared" si="820"/>
        <v>14240</v>
      </c>
      <c r="I1457" s="24">
        <f t="shared" si="820"/>
        <v>15160</v>
      </c>
      <c r="J1457" s="47"/>
      <c r="K1457" s="47"/>
      <c r="L1457" s="42"/>
      <c r="M1457" s="42"/>
    </row>
    <row r="1458" spans="1:13" ht="15">
      <c r="A1458" s="51">
        <v>0.1</v>
      </c>
      <c r="B1458" s="24">
        <f aca="true" t="shared" si="821" ref="B1458:I1458">B1454*0.2</f>
        <v>4020</v>
      </c>
      <c r="C1458" s="24">
        <f t="shared" si="821"/>
        <v>4600</v>
      </c>
      <c r="D1458" s="24">
        <f t="shared" si="821"/>
        <v>5170</v>
      </c>
      <c r="E1458" s="24">
        <f t="shared" si="821"/>
        <v>5740</v>
      </c>
      <c r="F1458" s="24">
        <f t="shared" si="821"/>
        <v>6200</v>
      </c>
      <c r="G1458" s="24">
        <f t="shared" si="821"/>
        <v>6660</v>
      </c>
      <c r="H1458" s="24">
        <f t="shared" si="821"/>
        <v>7120</v>
      </c>
      <c r="I1458" s="24">
        <f t="shared" si="821"/>
        <v>7580</v>
      </c>
      <c r="J1458" s="47"/>
      <c r="K1458" s="47"/>
      <c r="L1458" s="42"/>
      <c r="M1458" s="42"/>
    </row>
    <row r="1459" spans="1:11" ht="15">
      <c r="A1459" s="51"/>
      <c r="B1459" s="24"/>
      <c r="C1459" s="24"/>
      <c r="D1459" s="24"/>
      <c r="E1459" s="24"/>
      <c r="F1459" s="24"/>
      <c r="G1459" s="24"/>
      <c r="H1459" s="24"/>
      <c r="I1459" s="24"/>
      <c r="J1459" s="47"/>
      <c r="K1459" s="47"/>
    </row>
    <row r="1460" spans="1:13" ht="15.75">
      <c r="A1460" s="57" t="s">
        <v>229</v>
      </c>
      <c r="B1460" s="153" t="s">
        <v>394</v>
      </c>
      <c r="C1460" s="54"/>
      <c r="D1460" s="54"/>
      <c r="E1460" s="54"/>
      <c r="F1460" s="54"/>
      <c r="G1460" s="54"/>
      <c r="H1460" s="54"/>
      <c r="I1460" s="24"/>
      <c r="J1460" s="47"/>
      <c r="K1460" s="47"/>
      <c r="L1460" s="42"/>
      <c r="M1460" s="42"/>
    </row>
    <row r="1461" spans="1:13" ht="15">
      <c r="A1461" s="51">
        <v>0.6</v>
      </c>
      <c r="B1461" s="54">
        <f aca="true" t="shared" si="822" ref="B1461:I1461">B1462*1.2</f>
        <v>0</v>
      </c>
      <c r="C1461" s="54">
        <f>C1462*1.2</f>
        <v>0</v>
      </c>
      <c r="D1461" s="54">
        <f t="shared" si="822"/>
        <v>0</v>
      </c>
      <c r="E1461" s="54">
        <f t="shared" si="822"/>
        <v>0</v>
      </c>
      <c r="F1461" s="54">
        <f t="shared" si="822"/>
        <v>0</v>
      </c>
      <c r="G1461" s="54">
        <f t="shared" si="822"/>
        <v>0</v>
      </c>
      <c r="H1461" s="54">
        <f t="shared" si="822"/>
        <v>0</v>
      </c>
      <c r="I1461" s="24">
        <f t="shared" si="822"/>
        <v>0</v>
      </c>
      <c r="J1461" s="47"/>
      <c r="K1461" s="47"/>
      <c r="L1461" s="42"/>
      <c r="M1461" s="42"/>
    </row>
    <row r="1462" spans="1:13" ht="15">
      <c r="A1462" s="51">
        <v>0.5</v>
      </c>
      <c r="B1462" s="132">
        <v>0</v>
      </c>
      <c r="C1462" s="132">
        <v>0</v>
      </c>
      <c r="D1462" s="132">
        <v>0</v>
      </c>
      <c r="E1462" s="132">
        <v>0</v>
      </c>
      <c r="F1462" s="132">
        <v>0</v>
      </c>
      <c r="G1462" s="132">
        <v>0</v>
      </c>
      <c r="H1462" s="132">
        <v>0</v>
      </c>
      <c r="I1462" s="132">
        <v>0</v>
      </c>
      <c r="J1462" s="47"/>
      <c r="K1462" s="47"/>
      <c r="L1462" s="42"/>
      <c r="M1462" s="42"/>
    </row>
    <row r="1463" spans="1:13" ht="15">
      <c r="A1463" s="51">
        <v>0.4</v>
      </c>
      <c r="B1463" s="54">
        <f aca="true" t="shared" si="823" ref="B1463:I1463">B1462*0.8</f>
        <v>0</v>
      </c>
      <c r="C1463" s="54">
        <f t="shared" si="823"/>
        <v>0</v>
      </c>
      <c r="D1463" s="54">
        <f t="shared" si="823"/>
        <v>0</v>
      </c>
      <c r="E1463" s="54">
        <f t="shared" si="823"/>
        <v>0</v>
      </c>
      <c r="F1463" s="54">
        <f t="shared" si="823"/>
        <v>0</v>
      </c>
      <c r="G1463" s="54">
        <f t="shared" si="823"/>
        <v>0</v>
      </c>
      <c r="H1463" s="54">
        <f t="shared" si="823"/>
        <v>0</v>
      </c>
      <c r="I1463" s="24">
        <f t="shared" si="823"/>
        <v>0</v>
      </c>
      <c r="J1463" s="47"/>
      <c r="K1463" s="47"/>
      <c r="L1463" s="42"/>
      <c r="M1463" s="42"/>
    </row>
    <row r="1464" spans="1:13" ht="15">
      <c r="A1464" s="51">
        <v>0.3</v>
      </c>
      <c r="B1464" s="54">
        <f>B1462*0.6</f>
        <v>0</v>
      </c>
      <c r="C1464" s="54">
        <f aca="true" t="shared" si="824" ref="C1464:I1464">C1462*0.6</f>
        <v>0</v>
      </c>
      <c r="D1464" s="54">
        <f t="shared" si="824"/>
        <v>0</v>
      </c>
      <c r="E1464" s="54">
        <f t="shared" si="824"/>
        <v>0</v>
      </c>
      <c r="F1464" s="54">
        <f t="shared" si="824"/>
        <v>0</v>
      </c>
      <c r="G1464" s="54">
        <f t="shared" si="824"/>
        <v>0</v>
      </c>
      <c r="H1464" s="54">
        <f t="shared" si="824"/>
        <v>0</v>
      </c>
      <c r="I1464" s="24">
        <f t="shared" si="824"/>
        <v>0</v>
      </c>
      <c r="J1464" s="47"/>
      <c r="K1464" s="47"/>
      <c r="L1464" s="42"/>
      <c r="M1464" s="42"/>
    </row>
    <row r="1465" spans="1:13" ht="15">
      <c r="A1465" s="51">
        <v>0.2</v>
      </c>
      <c r="B1465" s="54">
        <f aca="true" t="shared" si="825" ref="B1465:I1465">B1462*0.4</f>
        <v>0</v>
      </c>
      <c r="C1465" s="54">
        <f t="shared" si="825"/>
        <v>0</v>
      </c>
      <c r="D1465" s="54">
        <f t="shared" si="825"/>
        <v>0</v>
      </c>
      <c r="E1465" s="54">
        <f t="shared" si="825"/>
        <v>0</v>
      </c>
      <c r="F1465" s="54">
        <f t="shared" si="825"/>
        <v>0</v>
      </c>
      <c r="G1465" s="54">
        <f t="shared" si="825"/>
        <v>0</v>
      </c>
      <c r="H1465" s="54">
        <f t="shared" si="825"/>
        <v>0</v>
      </c>
      <c r="I1465" s="24">
        <f t="shared" si="825"/>
        <v>0</v>
      </c>
      <c r="J1465" s="47"/>
      <c r="K1465" s="47"/>
      <c r="L1465" s="42"/>
      <c r="M1465" s="42"/>
    </row>
    <row r="1466" spans="1:13" ht="15">
      <c r="A1466" s="51">
        <v>0.1</v>
      </c>
      <c r="B1466" s="54">
        <f aca="true" t="shared" si="826" ref="B1466:I1466">B1462*0.2</f>
        <v>0</v>
      </c>
      <c r="C1466" s="54">
        <f t="shared" si="826"/>
        <v>0</v>
      </c>
      <c r="D1466" s="54">
        <f t="shared" si="826"/>
        <v>0</v>
      </c>
      <c r="E1466" s="54">
        <f t="shared" si="826"/>
        <v>0</v>
      </c>
      <c r="F1466" s="54">
        <f t="shared" si="826"/>
        <v>0</v>
      </c>
      <c r="G1466" s="54">
        <f t="shared" si="826"/>
        <v>0</v>
      </c>
      <c r="H1466" s="54">
        <f t="shared" si="826"/>
        <v>0</v>
      </c>
      <c r="I1466" s="24">
        <f t="shared" si="826"/>
        <v>0</v>
      </c>
      <c r="J1466" s="47"/>
      <c r="K1466" s="47"/>
      <c r="L1466" s="42"/>
      <c r="M1466" s="42"/>
    </row>
    <row r="1467" spans="1:13" ht="15">
      <c r="A1467" s="44"/>
      <c r="B1467" s="50"/>
      <c r="C1467" s="50"/>
      <c r="D1467" s="50"/>
      <c r="E1467" s="50"/>
      <c r="F1467" s="50"/>
      <c r="G1467" s="50"/>
      <c r="H1467" s="50"/>
      <c r="I1467" s="50"/>
      <c r="J1467" s="44"/>
      <c r="K1467" s="44"/>
      <c r="L1467" s="42"/>
      <c r="M1467" s="42"/>
    </row>
    <row r="1471" spans="1:2" ht="18">
      <c r="A1471" s="6"/>
      <c r="B1471" s="82" t="s">
        <v>379</v>
      </c>
    </row>
    <row r="1472" spans="1:9" s="35" customFormat="1" ht="15.75">
      <c r="A1472" s="15" t="s">
        <v>231</v>
      </c>
      <c r="C1472" s="118"/>
      <c r="D1472" s="118"/>
      <c r="E1472" s="118"/>
      <c r="F1472" s="118"/>
      <c r="G1472" s="118"/>
      <c r="H1472" s="118"/>
      <c r="I1472" s="118"/>
    </row>
    <row r="1473" spans="3:9" s="35" customFormat="1" ht="15">
      <c r="C1473" s="118"/>
      <c r="D1473" s="118"/>
      <c r="E1473" s="118"/>
      <c r="F1473" s="118"/>
      <c r="G1473" s="118"/>
      <c r="H1473" s="118"/>
      <c r="I1473" s="118"/>
    </row>
    <row r="1474" spans="1:9" s="35" customFormat="1" ht="15.75">
      <c r="A1474" s="36" t="s">
        <v>232</v>
      </c>
      <c r="B1474" s="115" t="s">
        <v>378</v>
      </c>
      <c r="C1474" s="118"/>
      <c r="D1474" s="118"/>
      <c r="E1474" s="118"/>
      <c r="F1474" s="118"/>
      <c r="G1474" s="118"/>
      <c r="H1474" s="118"/>
      <c r="I1474" s="118"/>
    </row>
    <row r="1475" spans="1:9" s="35" customFormat="1" ht="15">
      <c r="A1475" s="119"/>
      <c r="B1475" s="118" t="s">
        <v>233</v>
      </c>
      <c r="C1475" s="118"/>
      <c r="D1475" s="118"/>
      <c r="E1475" s="118"/>
      <c r="F1475" s="118"/>
      <c r="G1475" s="118"/>
      <c r="H1475" s="118"/>
      <c r="I1475" s="118"/>
    </row>
    <row r="1476" spans="1:9" s="35" customFormat="1" ht="15">
      <c r="A1476" s="119"/>
      <c r="B1476" s="118" t="s">
        <v>234</v>
      </c>
      <c r="C1476" s="118"/>
      <c r="D1476" s="118"/>
      <c r="E1476" s="118"/>
      <c r="F1476" s="118"/>
      <c r="G1476" s="118"/>
      <c r="H1476" s="118"/>
      <c r="I1476" s="118"/>
    </row>
    <row r="1477" spans="1:9" s="35" customFormat="1" ht="15">
      <c r="A1477" s="119"/>
      <c r="B1477" s="118" t="s">
        <v>235</v>
      </c>
      <c r="C1477" s="118"/>
      <c r="D1477" s="118"/>
      <c r="E1477" s="118"/>
      <c r="F1477" s="118"/>
      <c r="G1477" s="118"/>
      <c r="H1477" s="118"/>
      <c r="I1477" s="118"/>
    </row>
    <row r="1478" spans="1:9" s="35" customFormat="1" ht="15">
      <c r="A1478" s="119"/>
      <c r="B1478" s="118" t="s">
        <v>236</v>
      </c>
      <c r="C1478" s="118"/>
      <c r="D1478" s="118"/>
      <c r="E1478" s="118"/>
      <c r="F1478" s="118"/>
      <c r="G1478" s="118"/>
      <c r="H1478" s="118"/>
      <c r="I1478" s="118"/>
    </row>
    <row r="1479" spans="1:9" s="35" customFormat="1" ht="15">
      <c r="A1479" s="119"/>
      <c r="B1479" s="118"/>
      <c r="C1479" s="118"/>
      <c r="D1479" s="118"/>
      <c r="E1479" s="118"/>
      <c r="F1479" s="118"/>
      <c r="G1479" s="118"/>
      <c r="H1479" s="118"/>
      <c r="I1479" s="118"/>
    </row>
    <row r="1480" spans="1:9" s="35" customFormat="1" ht="15">
      <c r="A1480" s="119"/>
      <c r="B1480" s="35" t="s">
        <v>238</v>
      </c>
      <c r="C1480" s="118"/>
      <c r="D1480" s="118"/>
      <c r="E1480" s="118"/>
      <c r="F1480" s="118"/>
      <c r="G1480" s="118"/>
      <c r="H1480" s="118"/>
      <c r="I1480" s="118"/>
    </row>
    <row r="1481" spans="1:9" s="35" customFormat="1" ht="15">
      <c r="A1481" s="119"/>
      <c r="B1481" s="35" t="s">
        <v>239</v>
      </c>
      <c r="C1481" s="118"/>
      <c r="D1481" s="118"/>
      <c r="E1481" s="118"/>
      <c r="F1481" s="118"/>
      <c r="G1481" s="118"/>
      <c r="H1481" s="118"/>
      <c r="I1481" s="118"/>
    </row>
    <row r="1482" spans="1:9" s="35" customFormat="1" ht="15">
      <c r="A1482" s="119"/>
      <c r="B1482" s="35" t="s">
        <v>240</v>
      </c>
      <c r="C1482" s="118"/>
      <c r="D1482" s="118"/>
      <c r="E1482" s="118"/>
      <c r="F1482" s="118"/>
      <c r="G1482" s="118"/>
      <c r="H1482" s="118"/>
      <c r="I1482" s="118"/>
    </row>
    <row r="1483" spans="1:9" s="35" customFormat="1" ht="15">
      <c r="A1483" s="119"/>
      <c r="B1483" s="35" t="s">
        <v>241</v>
      </c>
      <c r="C1483" s="118"/>
      <c r="D1483" s="118"/>
      <c r="E1483" s="118"/>
      <c r="F1483" s="118"/>
      <c r="G1483" s="118"/>
      <c r="H1483" s="118"/>
      <c r="I1483" s="118"/>
    </row>
    <row r="1484" spans="1:9" s="35" customFormat="1" ht="15">
      <c r="A1484" s="119"/>
      <c r="B1484" s="35" t="s">
        <v>242</v>
      </c>
      <c r="C1484" s="118"/>
      <c r="D1484" s="118"/>
      <c r="E1484" s="118"/>
      <c r="F1484" s="118"/>
      <c r="G1484" s="118"/>
      <c r="H1484" s="118"/>
      <c r="I1484" s="118"/>
    </row>
    <row r="1485" spans="1:9" s="35" customFormat="1" ht="15">
      <c r="A1485" s="119"/>
      <c r="B1485" s="118"/>
      <c r="C1485" s="118"/>
      <c r="D1485" s="118"/>
      <c r="E1485" s="118"/>
      <c r="F1485" s="118"/>
      <c r="G1485" s="118"/>
      <c r="H1485" s="118"/>
      <c r="I1485" s="118"/>
    </row>
    <row r="1486" spans="1:9" s="35" customFormat="1" ht="15.75">
      <c r="A1486" s="36" t="s">
        <v>237</v>
      </c>
      <c r="B1486" s="81" t="s">
        <v>311</v>
      </c>
      <c r="C1486" s="118"/>
      <c r="D1486" s="118"/>
      <c r="E1486" s="118"/>
      <c r="F1486" s="118"/>
      <c r="G1486" s="118"/>
      <c r="H1486" s="118"/>
      <c r="I1486" s="118"/>
    </row>
    <row r="1487" spans="2:9" s="35" customFormat="1" ht="15">
      <c r="B1487" s="81" t="s">
        <v>309</v>
      </c>
      <c r="C1487" s="118"/>
      <c r="D1487" s="118"/>
      <c r="E1487" s="118"/>
      <c r="F1487" s="118"/>
      <c r="G1487" s="118"/>
      <c r="H1487" s="118"/>
      <c r="I1487" s="118"/>
    </row>
    <row r="1488" spans="3:9" s="35" customFormat="1" ht="15">
      <c r="C1488" s="118"/>
      <c r="D1488" s="118"/>
      <c r="E1488" s="118"/>
      <c r="F1488" s="118"/>
      <c r="G1488" s="118"/>
      <c r="H1488" s="118"/>
      <c r="I1488" s="118"/>
    </row>
    <row r="1489" spans="2:9" s="35" customFormat="1" ht="15">
      <c r="B1489" s="81" t="s">
        <v>310</v>
      </c>
      <c r="C1489" s="118"/>
      <c r="D1489" s="118"/>
      <c r="E1489" s="118"/>
      <c r="F1489" s="118"/>
      <c r="G1489" s="118"/>
      <c r="H1489" s="118"/>
      <c r="I1489" s="118"/>
    </row>
    <row r="1490" spans="2:9" s="35" customFormat="1" ht="15">
      <c r="B1490" s="81" t="s">
        <v>307</v>
      </c>
      <c r="C1490" s="118"/>
      <c r="D1490" s="118"/>
      <c r="E1490" s="118"/>
      <c r="F1490" s="118"/>
      <c r="G1490" s="118"/>
      <c r="H1490" s="118"/>
      <c r="I1490" s="118"/>
    </row>
    <row r="1491" spans="2:9" s="35" customFormat="1" ht="15">
      <c r="B1491" s="81" t="s">
        <v>308</v>
      </c>
      <c r="C1491" s="118"/>
      <c r="D1491" s="118"/>
      <c r="E1491" s="118"/>
      <c r="F1491" s="118"/>
      <c r="G1491" s="118"/>
      <c r="H1491" s="118"/>
      <c r="I1491" s="118"/>
    </row>
    <row r="1492" spans="2:9" s="35" customFormat="1" ht="15">
      <c r="B1492" s="81" t="s">
        <v>312</v>
      </c>
      <c r="C1492" s="118"/>
      <c r="D1492" s="118"/>
      <c r="E1492" s="118"/>
      <c r="F1492" s="118"/>
      <c r="G1492" s="118"/>
      <c r="H1492" s="118"/>
      <c r="I1492" s="118"/>
    </row>
    <row r="1493" spans="2:9" s="35" customFormat="1" ht="15">
      <c r="B1493" s="81"/>
      <c r="C1493" s="118"/>
      <c r="D1493" s="118"/>
      <c r="E1493" s="118"/>
      <c r="F1493" s="118"/>
      <c r="G1493" s="118"/>
      <c r="H1493" s="118"/>
      <c r="I1493" s="118"/>
    </row>
    <row r="1494" spans="2:9" s="35" customFormat="1" ht="15.75">
      <c r="B1494" s="97" t="s">
        <v>272</v>
      </c>
      <c r="C1494" s="118"/>
      <c r="D1494" s="118"/>
      <c r="E1494" s="118"/>
      <c r="F1494" s="118"/>
      <c r="G1494" s="118"/>
      <c r="H1494" s="118"/>
      <c r="I1494" s="118"/>
    </row>
    <row r="1495" spans="2:9" s="35" customFormat="1" ht="15.75">
      <c r="B1495" s="135" t="s">
        <v>346</v>
      </c>
      <c r="C1495" s="120"/>
      <c r="D1495" s="120"/>
      <c r="E1495" s="120"/>
      <c r="F1495" s="120"/>
      <c r="G1495" s="120"/>
      <c r="H1495" s="120"/>
      <c r="I1495" s="120"/>
    </row>
    <row r="1496" spans="2:10" s="35" customFormat="1" ht="15.75">
      <c r="B1496" s="135" t="s">
        <v>347</v>
      </c>
      <c r="C1496" s="120"/>
      <c r="D1496" s="120"/>
      <c r="E1496" s="120"/>
      <c r="F1496" s="120"/>
      <c r="G1496" s="120"/>
      <c r="H1496" s="120"/>
      <c r="I1496" s="120"/>
      <c r="J1496" s="81"/>
    </row>
    <row r="1497" spans="2:10" s="35" customFormat="1" ht="15.75">
      <c r="B1497" s="134" t="s">
        <v>348</v>
      </c>
      <c r="C1497" s="120"/>
      <c r="D1497" s="120"/>
      <c r="E1497" s="120"/>
      <c r="F1497" s="120"/>
      <c r="G1497" s="120"/>
      <c r="H1497" s="120"/>
      <c r="I1497" s="120"/>
      <c r="J1497" s="96"/>
    </row>
    <row r="1498" spans="2:10" s="35" customFormat="1" ht="15.75">
      <c r="B1498" s="134" t="s">
        <v>349</v>
      </c>
      <c r="C1498" s="120"/>
      <c r="D1498" s="120"/>
      <c r="E1498" s="120"/>
      <c r="F1498" s="120"/>
      <c r="G1498" s="120"/>
      <c r="H1498" s="120"/>
      <c r="I1498" s="120"/>
      <c r="J1498" s="96"/>
    </row>
    <row r="1499" spans="2:10" s="35" customFormat="1" ht="15.75">
      <c r="B1499" s="135" t="s">
        <v>351</v>
      </c>
      <c r="C1499" s="120"/>
      <c r="D1499" s="120"/>
      <c r="E1499" s="120"/>
      <c r="F1499" s="120"/>
      <c r="G1499" s="120"/>
      <c r="H1499" s="120"/>
      <c r="I1499" s="120"/>
      <c r="J1499" s="96"/>
    </row>
    <row r="1500" spans="2:10" s="35" customFormat="1" ht="15.75">
      <c r="B1500" s="134" t="s">
        <v>350</v>
      </c>
      <c r="C1500" s="120"/>
      <c r="D1500" s="120"/>
      <c r="E1500" s="120"/>
      <c r="F1500" s="120"/>
      <c r="G1500" s="120"/>
      <c r="H1500" s="120"/>
      <c r="I1500" s="120"/>
      <c r="J1500" s="96"/>
    </row>
    <row r="1501" spans="2:10" s="35" customFormat="1" ht="15">
      <c r="B1501" s="119"/>
      <c r="C1501" s="118"/>
      <c r="D1501" s="118"/>
      <c r="E1501" s="118"/>
      <c r="F1501" s="118"/>
      <c r="G1501" s="118"/>
      <c r="H1501" s="118"/>
      <c r="I1501" s="118"/>
      <c r="J1501" s="96"/>
    </row>
    <row r="1502" spans="2:10" s="35" customFormat="1" ht="15.75">
      <c r="B1502" s="98" t="s">
        <v>273</v>
      </c>
      <c r="C1502" s="118"/>
      <c r="D1502" s="118"/>
      <c r="E1502" s="118"/>
      <c r="F1502" s="118"/>
      <c r="G1502" s="118"/>
      <c r="H1502" s="118"/>
      <c r="I1502" s="118"/>
      <c r="J1502" s="96"/>
    </row>
    <row r="1503" spans="2:10" s="35" customFormat="1" ht="15.75">
      <c r="B1503" s="80" t="s">
        <v>352</v>
      </c>
      <c r="C1503" s="120"/>
      <c r="D1503" s="120"/>
      <c r="E1503" s="120"/>
      <c r="F1503" s="120"/>
      <c r="G1503" s="120"/>
      <c r="H1503" s="120"/>
      <c r="I1503" s="120"/>
      <c r="J1503" s="96"/>
    </row>
    <row r="1504" spans="2:10" s="35" customFormat="1" ht="15.75">
      <c r="B1504" s="80" t="s">
        <v>353</v>
      </c>
      <c r="C1504" s="120"/>
      <c r="D1504" s="120"/>
      <c r="E1504" s="120"/>
      <c r="F1504" s="120"/>
      <c r="G1504" s="120"/>
      <c r="H1504" s="120"/>
      <c r="I1504" s="120"/>
      <c r="J1504" s="96"/>
    </row>
    <row r="1505" spans="2:10" s="35" customFormat="1" ht="15.75">
      <c r="B1505" s="134" t="s">
        <v>354</v>
      </c>
      <c r="C1505" s="136"/>
      <c r="D1505" s="136"/>
      <c r="E1505" s="136"/>
      <c r="F1505" s="136"/>
      <c r="G1505" s="136"/>
      <c r="H1505" s="136"/>
      <c r="I1505" s="118"/>
      <c r="J1505" s="96"/>
    </row>
    <row r="1506" spans="2:10" s="35" customFormat="1" ht="15">
      <c r="B1506" s="119"/>
      <c r="C1506" s="118"/>
      <c r="D1506" s="118"/>
      <c r="E1506" s="118"/>
      <c r="F1506" s="118"/>
      <c r="G1506" s="118"/>
      <c r="H1506" s="118"/>
      <c r="I1506" s="118"/>
      <c r="J1506" s="96"/>
    </row>
    <row r="1507" spans="2:10" s="35" customFormat="1" ht="15.75">
      <c r="B1507" s="138" t="s">
        <v>334</v>
      </c>
      <c r="C1507" s="139"/>
      <c r="D1507" s="139"/>
      <c r="E1507" s="139"/>
      <c r="F1507" s="139"/>
      <c r="G1507" s="139"/>
      <c r="H1507" s="139"/>
      <c r="I1507" s="139"/>
      <c r="J1507" s="96"/>
    </row>
    <row r="1508" spans="2:10" s="35" customFormat="1" ht="15.75">
      <c r="B1508" s="135" t="s">
        <v>355</v>
      </c>
      <c r="C1508" s="120"/>
      <c r="D1508" s="120"/>
      <c r="E1508" s="120"/>
      <c r="F1508" s="120"/>
      <c r="G1508" s="120"/>
      <c r="H1508" s="120"/>
      <c r="I1508" s="120"/>
      <c r="J1508" s="96"/>
    </row>
    <row r="1509" spans="2:10" s="35" customFormat="1" ht="15.75">
      <c r="B1509" s="80" t="s">
        <v>356</v>
      </c>
      <c r="C1509" s="120"/>
      <c r="D1509" s="120"/>
      <c r="E1509" s="120"/>
      <c r="F1509" s="120"/>
      <c r="G1509" s="120"/>
      <c r="H1509" s="120"/>
      <c r="I1509" s="120"/>
      <c r="J1509" s="96"/>
    </row>
    <row r="1510" spans="2:10" s="35" customFormat="1" ht="15.75">
      <c r="B1510" s="80" t="s">
        <v>357</v>
      </c>
      <c r="C1510" s="120"/>
      <c r="D1510" s="120"/>
      <c r="E1510" s="120"/>
      <c r="F1510" s="120"/>
      <c r="G1510" s="120"/>
      <c r="H1510" s="120"/>
      <c r="I1510" s="120"/>
      <c r="J1510" s="96"/>
    </row>
    <row r="1511" spans="2:10" s="35" customFormat="1" ht="15.75">
      <c r="B1511" s="80" t="s">
        <v>358</v>
      </c>
      <c r="C1511" s="120"/>
      <c r="D1511" s="120"/>
      <c r="E1511" s="120"/>
      <c r="F1511" s="120"/>
      <c r="G1511" s="120"/>
      <c r="H1511" s="120"/>
      <c r="I1511" s="120"/>
      <c r="J1511" s="96"/>
    </row>
    <row r="1512" spans="2:9" s="35" customFormat="1" ht="15.75">
      <c r="B1512" s="135" t="s">
        <v>360</v>
      </c>
      <c r="C1512" s="120"/>
      <c r="D1512" s="120"/>
      <c r="E1512" s="120"/>
      <c r="F1512" s="136"/>
      <c r="G1512" s="136"/>
      <c r="H1512" s="136"/>
      <c r="I1512" s="136"/>
    </row>
    <row r="1513" spans="2:9" s="35" customFormat="1" ht="15.75">
      <c r="B1513" s="134" t="s">
        <v>359</v>
      </c>
      <c r="C1513" s="136"/>
      <c r="D1513" s="136"/>
      <c r="E1513" s="136"/>
      <c r="F1513" s="118"/>
      <c r="G1513" s="118"/>
      <c r="H1513" s="118"/>
      <c r="I1513" s="118"/>
    </row>
    <row r="1514" spans="3:9" s="35" customFormat="1" ht="15">
      <c r="C1514" s="118"/>
      <c r="D1514" s="118"/>
      <c r="E1514" s="118"/>
      <c r="F1514" s="118"/>
      <c r="G1514" s="118"/>
      <c r="H1514" s="118"/>
      <c r="I1514" s="118"/>
    </row>
    <row r="1515" spans="1:2" s="35" customFormat="1" ht="15.75">
      <c r="A1515" s="6" t="s">
        <v>274</v>
      </c>
      <c r="B1515" s="35" t="s">
        <v>275</v>
      </c>
    </row>
    <row r="1516" s="35" customFormat="1" ht="15">
      <c r="B1516" s="35" t="s">
        <v>243</v>
      </c>
    </row>
    <row r="1517" s="35" customFormat="1" ht="15">
      <c r="B1517" s="35" t="s">
        <v>313</v>
      </c>
    </row>
    <row r="1518" s="35" customFormat="1" ht="15">
      <c r="B1518" s="35" t="s">
        <v>314</v>
      </c>
    </row>
    <row r="1519" s="35" customFormat="1" ht="15.75">
      <c r="A1519" s="6"/>
    </row>
    <row r="1520" s="35" customFormat="1" ht="15">
      <c r="B1520" s="35" t="s">
        <v>315</v>
      </c>
    </row>
    <row r="1521" s="35" customFormat="1" ht="15">
      <c r="B1521" s="35" t="s">
        <v>244</v>
      </c>
    </row>
    <row r="1522" s="35" customFormat="1" ht="15"/>
    <row r="1523" ht="15.75">
      <c r="D1523" s="140" t="s">
        <v>260</v>
      </c>
    </row>
  </sheetData>
  <sheetProtection password="A022" sheet="1"/>
  <mergeCells count="3">
    <mergeCell ref="A1:I1"/>
    <mergeCell ref="A2:I2"/>
    <mergeCell ref="A3:I3"/>
  </mergeCells>
  <printOptions horizontalCentered="1"/>
  <pageMargins left="0.5" right="0.5" top="0.5" bottom="0.5" header="0.5" footer="0.5"/>
  <pageSetup fitToHeight="21" horizontalDpi="600" verticalDpi="600" orientation="landscape" scale="58" r:id="rId1"/>
  <headerFooter alignWithMargins="0">
    <oddFooter>&amp;CPage &amp;P of &amp;N</oddFooter>
  </headerFooter>
  <rowBreaks count="37" manualBreakCount="37">
    <brk id="48" max="9" man="1"/>
    <brk id="89" max="9" man="1"/>
    <brk id="128" max="9" man="1"/>
    <brk id="168" max="9" man="1"/>
    <brk id="212" max="9" man="1"/>
    <brk id="252" max="9" man="1"/>
    <brk id="293" max="9" man="1"/>
    <brk id="333" max="9" man="1"/>
    <brk id="366" max="9" man="1"/>
    <brk id="403" max="9" man="1"/>
    <brk id="433" max="9" man="1"/>
    <brk id="471" max="9" man="1"/>
    <brk id="520" max="9" man="1"/>
    <brk id="569" max="9" man="1"/>
    <brk id="618" max="9" man="1"/>
    <brk id="659" max="9" man="1"/>
    <brk id="697" max="9" man="1"/>
    <brk id="735" max="9" man="1"/>
    <brk id="773" max="9" man="1"/>
    <brk id="822" max="9" man="1"/>
    <brk id="860" max="9" man="1"/>
    <brk id="898" max="9" man="1"/>
    <brk id="947" max="9" man="1"/>
    <brk id="996" max="9" man="1"/>
    <brk id="1034" max="9" man="1"/>
    <brk id="1072" max="9" man="1"/>
    <brk id="1121" max="9" man="1"/>
    <brk id="1159" max="9" man="1"/>
    <brk id="1189" max="9" man="1"/>
    <brk id="1227" max="9" man="1"/>
    <brk id="1265" max="9" man="1"/>
    <brk id="1303" max="9" man="1"/>
    <brk id="1341" max="9" man="1"/>
    <brk id="1390" max="9" man="1"/>
    <brk id="1428" max="9" man="1"/>
    <brk id="1471" max="9" man="1"/>
    <brk id="152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520"/>
  <sheetViews>
    <sheetView zoomScale="75" zoomScaleNormal="75" zoomScaleSheetLayoutView="50" workbookViewId="0" topLeftCell="A1">
      <pane ySplit="7" topLeftCell="A8" activePane="bottomLeft" state="frozen"/>
      <selection pane="topLeft" activeCell="A1" sqref="A1"/>
      <selection pane="bottomLeft" activeCell="A4" sqref="A4"/>
    </sheetView>
  </sheetViews>
  <sheetFormatPr defaultColWidth="8.88671875" defaultRowHeight="15"/>
  <cols>
    <col min="1" max="1" width="25.6640625" style="0" customWidth="1"/>
    <col min="2" max="2" width="15.10546875" style="0" customWidth="1"/>
    <col min="3" max="4" width="15.77734375" style="0" customWidth="1"/>
    <col min="5" max="5" width="17.5546875" style="0" customWidth="1"/>
    <col min="6" max="6" width="15.77734375" style="0" customWidth="1"/>
    <col min="7" max="7" width="17.10546875" style="0" customWidth="1"/>
  </cols>
  <sheetData>
    <row r="1" spans="1:7" s="78" customFormat="1" ht="15">
      <c r="A1" s="76" t="s">
        <v>66</v>
      </c>
      <c r="B1" s="77"/>
      <c r="C1" s="77"/>
      <c r="D1" s="77"/>
      <c r="E1" s="77"/>
      <c r="F1" s="77"/>
      <c r="G1" s="77"/>
    </row>
    <row r="2" spans="1:7" s="78" customFormat="1" ht="15">
      <c r="A2" s="76" t="s">
        <v>250</v>
      </c>
      <c r="B2" s="77"/>
      <c r="C2" s="77"/>
      <c r="D2" s="77"/>
      <c r="E2" s="77"/>
      <c r="F2" s="77"/>
      <c r="G2" s="77"/>
    </row>
    <row r="3" spans="1:5" s="17" customFormat="1" ht="18">
      <c r="A3" s="36"/>
      <c r="C3" s="36"/>
      <c r="D3" s="79" t="s">
        <v>390</v>
      </c>
      <c r="E3" s="36"/>
    </row>
    <row r="4" ht="15.75">
      <c r="G4" s="6"/>
    </row>
    <row r="5" ht="15.75">
      <c r="A5" s="6" t="s">
        <v>60</v>
      </c>
    </row>
    <row r="6" spans="1:7" ht="15">
      <c r="A6" s="10" t="s">
        <v>13</v>
      </c>
      <c r="B6" s="10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10" t="s">
        <v>69</v>
      </c>
    </row>
    <row r="7" spans="2:7" ht="15">
      <c r="B7" s="12" t="s">
        <v>15</v>
      </c>
      <c r="C7" s="12" t="s">
        <v>15</v>
      </c>
      <c r="D7" s="12" t="s">
        <v>15</v>
      </c>
      <c r="E7" s="12" t="s">
        <v>15</v>
      </c>
      <c r="F7" s="12" t="s">
        <v>15</v>
      </c>
      <c r="G7" s="12" t="s">
        <v>15</v>
      </c>
    </row>
    <row r="9" ht="15.75">
      <c r="A9" s="6" t="s">
        <v>16</v>
      </c>
    </row>
    <row r="10" ht="15">
      <c r="A10" t="s">
        <v>17</v>
      </c>
    </row>
    <row r="11" ht="15">
      <c r="A11" s="42" t="s">
        <v>245</v>
      </c>
    </row>
    <row r="12" spans="1:7" ht="15">
      <c r="A12" s="16" t="s">
        <v>73</v>
      </c>
      <c r="B12" s="13">
        <f>ROUNDDOWN('Income Limits'!B12*0.025,0)</f>
        <v>1686</v>
      </c>
      <c r="C12" s="13">
        <f>ROUNDDOWN((('Income Limits'!B12+'Income Limits'!C12)/2)*0.025,0)</f>
        <v>1806</v>
      </c>
      <c r="D12" s="13">
        <f>ROUNDDOWN('Income Limits'!D12*0.025,0)</f>
        <v>2166</v>
      </c>
      <c r="E12" s="13">
        <f>ROUNDDOWN((('Income Limits'!E12+'Income Limits'!F12)/2)*0.025,0)</f>
        <v>2503</v>
      </c>
      <c r="F12" s="13">
        <f>ROUNDDOWN('Income Limits'!G12*0.025,0)</f>
        <v>2793</v>
      </c>
      <c r="G12" s="13">
        <f>ROUNDDOWN((('Income Limits'!H12+'Income Limits'!I12)/2)*0.025,0)</f>
        <v>3081</v>
      </c>
    </row>
    <row r="13" spans="1:7" ht="15">
      <c r="A13" s="11" t="s">
        <v>67</v>
      </c>
      <c r="B13" s="13">
        <f>ROUNDDOWN('Income Limits'!B13*0.025,0)</f>
        <v>1123</v>
      </c>
      <c r="C13" s="13">
        <f>ROUNDDOWN((('Income Limits'!B13+'Income Limits'!C13)/2)*0.025,0)</f>
        <v>1203</v>
      </c>
      <c r="D13" s="13">
        <f>ROUNDDOWN('Income Limits'!D13*0.025,0)</f>
        <v>1443</v>
      </c>
      <c r="E13" s="13">
        <f>ROUNDDOWN((('Income Limits'!E13+'Income Limits'!F13)/2)*0.025,0)</f>
        <v>1668</v>
      </c>
      <c r="F13" s="13">
        <f>ROUNDDOWN('Income Limits'!G13*0.025,0)</f>
        <v>1861</v>
      </c>
      <c r="G13" s="13">
        <f>ROUNDDOWN((('Income Limits'!H13+'Income Limits'!I13)/2)*0.025,0)</f>
        <v>2053</v>
      </c>
    </row>
    <row r="14" spans="1:7" ht="15">
      <c r="A14" s="10" t="s">
        <v>18</v>
      </c>
      <c r="B14" s="13">
        <f>ROUNDDOWN('Income Limits'!B14*0.025,0)</f>
        <v>843</v>
      </c>
      <c r="C14" s="13">
        <f>ROUNDDOWN((('Income Limits'!B14+'Income Limits'!C14)/2)*0.025,0)</f>
        <v>903</v>
      </c>
      <c r="D14" s="13">
        <f>ROUNDDOWN('Income Limits'!D14*0.025,0)</f>
        <v>1083</v>
      </c>
      <c r="E14" s="13">
        <f>ROUNDDOWN((('Income Limits'!E14+'Income Limits'!F14)/2)*0.025,0)</f>
        <v>1251</v>
      </c>
      <c r="F14" s="13">
        <f>ROUNDDOWN('Income Limits'!G14*0.025,0)</f>
        <v>1396</v>
      </c>
      <c r="G14" s="13">
        <f>ROUNDDOWN((('Income Limits'!H14+'Income Limits'!I14)/2)*0.025,0)</f>
        <v>1540</v>
      </c>
    </row>
    <row r="15" spans="1:7" ht="15">
      <c r="A15" s="10" t="s">
        <v>19</v>
      </c>
      <c r="B15" s="13">
        <f>ROUNDDOWN('Income Limits'!B15*0.025,0)</f>
        <v>702</v>
      </c>
      <c r="C15" s="13">
        <f>ROUNDDOWN((('Income Limits'!B15+'Income Limits'!C15)/2)*0.025,0)</f>
        <v>752</v>
      </c>
      <c r="D15" s="13">
        <f>ROUNDDOWN('Income Limits'!D15*0.025,0)</f>
        <v>902</v>
      </c>
      <c r="E15" s="13">
        <f>ROUNDDOWN((('Income Limits'!E15+'Income Limits'!F15)/2)*0.025,0)</f>
        <v>1043</v>
      </c>
      <c r="F15" s="13">
        <f>ROUNDDOWN('Income Limits'!G15*0.025,0)</f>
        <v>1163</v>
      </c>
      <c r="G15" s="13">
        <f>ROUNDDOWN((('Income Limits'!H15+'Income Limits'!I15)/2)*0.025,0)</f>
        <v>1283</v>
      </c>
    </row>
    <row r="16" spans="1:7" ht="15">
      <c r="A16" s="10" t="s">
        <v>20</v>
      </c>
      <c r="B16" s="13">
        <f>ROUNDDOWN('Income Limits'!B16*0.025,0)</f>
        <v>562</v>
      </c>
      <c r="C16" s="13">
        <f>ROUNDDOWN((('Income Limits'!B16+'Income Limits'!C16)/2)*0.025,0)</f>
        <v>602</v>
      </c>
      <c r="D16" s="13">
        <f>ROUNDDOWN('Income Limits'!D16*0.025,0)</f>
        <v>722</v>
      </c>
      <c r="E16" s="13">
        <f>ROUNDDOWN((('Income Limits'!E16+'Income Limits'!F16)/2)*0.025,0)</f>
        <v>834</v>
      </c>
      <c r="F16" s="13">
        <f>ROUNDDOWN('Income Limits'!G16*0.025,0)</f>
        <v>931</v>
      </c>
      <c r="G16" s="13">
        <f>ROUNDDOWN((('Income Limits'!H16+'Income Limits'!I16)/2)*0.025,0)</f>
        <v>1027</v>
      </c>
    </row>
    <row r="17" spans="1:7" ht="15">
      <c r="A17" s="10" t="s">
        <v>21</v>
      </c>
      <c r="B17" s="13">
        <f>ROUNDDOWN('Income Limits'!B17*0.025,0)</f>
        <v>421</v>
      </c>
      <c r="C17" s="13">
        <f>ROUNDDOWN((('Income Limits'!B17+'Income Limits'!C17)/2)*0.025,0)</f>
        <v>451</v>
      </c>
      <c r="D17" s="13">
        <f>ROUNDDOWN('Income Limits'!D17*0.025,0)</f>
        <v>541</v>
      </c>
      <c r="E17" s="13">
        <f>ROUNDDOWN((('Income Limits'!E17+'Income Limits'!F17)/2)*0.025,0)</f>
        <v>625</v>
      </c>
      <c r="F17" s="13">
        <f>ROUNDDOWN('Income Limits'!G17*0.025,0)</f>
        <v>698</v>
      </c>
      <c r="G17" s="13">
        <f>ROUNDDOWN((('Income Limits'!H17+'Income Limits'!I17)/2)*0.025,0)</f>
        <v>770</v>
      </c>
    </row>
    <row r="18" spans="1:7" ht="15">
      <c r="A18" s="10" t="s">
        <v>22</v>
      </c>
      <c r="B18" s="13">
        <f>ROUNDDOWN('Income Limits'!B18*0.025,0)</f>
        <v>281</v>
      </c>
      <c r="C18" s="13">
        <f>ROUNDDOWN((('Income Limits'!B18+'Income Limits'!C18)/2)*0.025,0)</f>
        <v>301</v>
      </c>
      <c r="D18" s="13">
        <f>ROUNDDOWN('Income Limits'!D18*0.025,0)</f>
        <v>361</v>
      </c>
      <c r="E18" s="13">
        <f>ROUNDDOWN((('Income Limits'!E18+'Income Limits'!F18)/2)*0.025,0)</f>
        <v>417</v>
      </c>
      <c r="F18" s="13">
        <f>ROUNDDOWN('Income Limits'!G18*0.025,0)</f>
        <v>465</v>
      </c>
      <c r="G18" s="13">
        <f>ROUNDDOWN((('Income Limits'!H18+'Income Limits'!I18)/2)*0.025,0)</f>
        <v>513</v>
      </c>
    </row>
    <row r="19" spans="1:7" ht="15">
      <c r="A19" s="10" t="s">
        <v>23</v>
      </c>
      <c r="B19" s="13">
        <f>ROUNDDOWN('Income Limits'!B19*0.025,0)</f>
        <v>140</v>
      </c>
      <c r="C19" s="13">
        <f>ROUNDDOWN((('Income Limits'!B19+'Income Limits'!C19)/2)*0.025,0)</f>
        <v>150</v>
      </c>
      <c r="D19" s="13">
        <f>ROUNDDOWN('Income Limits'!D19*0.025,0)</f>
        <v>180</v>
      </c>
      <c r="E19" s="13">
        <f>ROUNDDOWN((('Income Limits'!E19+'Income Limits'!F19)/2)*0.025,0)</f>
        <v>208</v>
      </c>
      <c r="F19" s="13">
        <f>ROUNDDOWN('Income Limits'!G19*0.025,0)</f>
        <v>232</v>
      </c>
      <c r="G19" s="13">
        <f>ROUNDDOWN((('Income Limits'!H19+'Income Limits'!I19)/2)*0.025,0)</f>
        <v>256</v>
      </c>
    </row>
    <row r="20" spans="1:6" ht="15">
      <c r="A20" s="10"/>
      <c r="B20" s="13"/>
      <c r="C20" s="13"/>
      <c r="D20" s="13"/>
      <c r="E20" s="13"/>
      <c r="F20" s="13"/>
    </row>
    <row r="21" spans="1:6" ht="15">
      <c r="A21" s="40" t="s">
        <v>246</v>
      </c>
      <c r="B21" s="13"/>
      <c r="C21" s="13"/>
      <c r="D21" s="13"/>
      <c r="E21" s="13"/>
      <c r="F21" s="13"/>
    </row>
    <row r="22" spans="1:7" ht="15">
      <c r="A22" s="10" t="s">
        <v>18</v>
      </c>
      <c r="B22" s="13">
        <f>ROUNDDOWN('Income Limits'!B22*0.025,0)</f>
        <v>873</v>
      </c>
      <c r="C22" s="13">
        <f>ROUNDDOWN((('Income Limits'!B22+'Income Limits'!C22)/2)*0.025,0)</f>
        <v>935</v>
      </c>
      <c r="D22" s="13">
        <f>ROUNDDOWN('Income Limits'!D22*0.025,0)</f>
        <v>1122</v>
      </c>
      <c r="E22" s="13">
        <f>ROUNDDOWN((('Income Limits'!E22+'Income Limits'!F22)/2)*0.025,0)</f>
        <v>1296</v>
      </c>
      <c r="F22" s="13">
        <f>ROUNDDOWN('Income Limits'!G22*0.025,0)</f>
        <v>1446</v>
      </c>
      <c r="G22" s="13">
        <f>ROUNDDOWN((('Income Limits'!H22+'Income Limits'!I22)/2)*0.025,0)</f>
        <v>1596</v>
      </c>
    </row>
    <row r="23" spans="1:7" ht="15">
      <c r="A23" s="10" t="s">
        <v>19</v>
      </c>
      <c r="B23" s="13">
        <f>ROUNDDOWN('Income Limits'!B23*0.025,0)</f>
        <v>727</v>
      </c>
      <c r="C23" s="13">
        <f>ROUNDDOWN((('Income Limits'!B23+'Income Limits'!C23)/2)*0.025,0)</f>
        <v>779</v>
      </c>
      <c r="D23" s="13">
        <f>ROUNDDOWN('Income Limits'!D23*0.025,0)</f>
        <v>935</v>
      </c>
      <c r="E23" s="13">
        <f>ROUNDDOWN((('Income Limits'!E23+'Income Limits'!F23)/2)*0.025,0)</f>
        <v>1080</v>
      </c>
      <c r="F23" s="13">
        <f>ROUNDDOWN('Income Limits'!G23*0.025,0)</f>
        <v>1205</v>
      </c>
      <c r="G23" s="13">
        <f>ROUNDDOWN((('Income Limits'!H23+'Income Limits'!I23)/2)*0.025,0)</f>
        <v>1330</v>
      </c>
    </row>
    <row r="24" spans="1:7" ht="15">
      <c r="A24" s="10" t="s">
        <v>20</v>
      </c>
      <c r="B24" s="13">
        <f>ROUNDDOWN('Income Limits'!B24*0.025,0)</f>
        <v>582</v>
      </c>
      <c r="C24" s="13">
        <f>ROUNDDOWN((('Income Limits'!B24+'Income Limits'!C24)/2)*0.025,0)</f>
        <v>623</v>
      </c>
      <c r="D24" s="13">
        <f>ROUNDDOWN('Income Limits'!D24*0.025,0)</f>
        <v>748</v>
      </c>
      <c r="E24" s="13">
        <f>ROUNDDOWN((('Income Limits'!E24+'Income Limits'!F24)/2)*0.025,0)</f>
        <v>864</v>
      </c>
      <c r="F24" s="13">
        <f>ROUNDDOWN('Income Limits'!G24*0.025,0)</f>
        <v>964</v>
      </c>
      <c r="G24" s="13">
        <f>ROUNDDOWN((('Income Limits'!H24+'Income Limits'!I24)/2)*0.025,0)</f>
        <v>1064</v>
      </c>
    </row>
    <row r="25" spans="1:7" ht="15">
      <c r="A25" s="10" t="s">
        <v>21</v>
      </c>
      <c r="B25" s="13">
        <f>ROUNDDOWN('Income Limits'!B25*0.025,0)</f>
        <v>436</v>
      </c>
      <c r="C25" s="13">
        <f>ROUNDDOWN((('Income Limits'!B25+'Income Limits'!C25)/2)*0.025,0)</f>
        <v>467</v>
      </c>
      <c r="D25" s="13">
        <f>ROUNDDOWN('Income Limits'!D25*0.025,0)</f>
        <v>561</v>
      </c>
      <c r="E25" s="13">
        <f>ROUNDDOWN((('Income Limits'!E25+'Income Limits'!F25)/2)*0.025,0)</f>
        <v>648</v>
      </c>
      <c r="F25" s="13">
        <f>ROUNDDOWN('Income Limits'!G25*0.025,0)</f>
        <v>723</v>
      </c>
      <c r="G25" s="13">
        <f>ROUNDDOWN((('Income Limits'!H25+'Income Limits'!I25)/2)*0.025,0)</f>
        <v>798</v>
      </c>
    </row>
    <row r="26" spans="1:7" ht="15">
      <c r="A26" s="10" t="s">
        <v>22</v>
      </c>
      <c r="B26" s="13">
        <f>ROUNDDOWN('Income Limits'!B26*0.025,0)</f>
        <v>291</v>
      </c>
      <c r="C26" s="13">
        <f>ROUNDDOWN((('Income Limits'!B26+'Income Limits'!C26)/2)*0.025,0)</f>
        <v>311</v>
      </c>
      <c r="D26" s="13">
        <f>ROUNDDOWN('Income Limits'!D26*0.025,0)</f>
        <v>374</v>
      </c>
      <c r="E26" s="13">
        <f>ROUNDDOWN((('Income Limits'!E26+'Income Limits'!F26)/2)*0.025,0)</f>
        <v>432</v>
      </c>
      <c r="F26" s="13">
        <f>ROUNDDOWN('Income Limits'!G26*0.025,0)</f>
        <v>482</v>
      </c>
      <c r="G26" s="13">
        <f>ROUNDDOWN((('Income Limits'!H26+'Income Limits'!I26)/2)*0.025,0)</f>
        <v>532</v>
      </c>
    </row>
    <row r="27" spans="1:7" ht="15">
      <c r="A27" s="10" t="s">
        <v>23</v>
      </c>
      <c r="B27" s="13">
        <f>ROUNDDOWN('Income Limits'!B27*0.025,0)</f>
        <v>145</v>
      </c>
      <c r="C27" s="13">
        <f>ROUNDDOWN((('Income Limits'!B27+'Income Limits'!C27)/2)*0.025,0)</f>
        <v>155</v>
      </c>
      <c r="D27" s="13">
        <f>ROUNDDOWN('Income Limits'!D27*0.025,0)</f>
        <v>187</v>
      </c>
      <c r="E27" s="13">
        <f>ROUNDDOWN((('Income Limits'!E27+'Income Limits'!F27)/2)*0.025,0)</f>
        <v>216</v>
      </c>
      <c r="F27" s="13">
        <f>ROUNDDOWN('Income Limits'!G27*0.025,0)</f>
        <v>241</v>
      </c>
      <c r="G27" s="13">
        <f>ROUNDDOWN((('Income Limits'!H27+'Income Limits'!I27)/2)*0.025,0)</f>
        <v>266</v>
      </c>
    </row>
    <row r="28" spans="1:7" ht="15">
      <c r="A28" s="10"/>
      <c r="B28" s="13"/>
      <c r="C28" s="13"/>
      <c r="D28" s="13"/>
      <c r="E28" s="13"/>
      <c r="F28" s="13"/>
      <c r="G28" s="13"/>
    </row>
    <row r="29" ht="15.75">
      <c r="A29" s="6" t="s">
        <v>279</v>
      </c>
    </row>
    <row r="30" ht="15">
      <c r="A30" t="s">
        <v>280</v>
      </c>
    </row>
    <row r="31" ht="15">
      <c r="A31" s="42" t="s">
        <v>245</v>
      </c>
    </row>
    <row r="32" spans="1:7" ht="15">
      <c r="A32" s="16" t="s">
        <v>73</v>
      </c>
      <c r="B32" s="13">
        <f>ROUNDDOWN('Income Limits'!B32*0.025,0)</f>
        <v>1149</v>
      </c>
      <c r="C32" s="13">
        <f>ROUNDDOWN((('Income Limits'!B32+'Income Limits'!C32)/2)*0.025,0)</f>
        <v>1230</v>
      </c>
      <c r="D32" s="13">
        <f>ROUNDDOWN('Income Limits'!D32*0.025,0)</f>
        <v>1476</v>
      </c>
      <c r="E32" s="13">
        <f>ROUNDDOWN((('Income Limits'!E32+'Income Limits'!F32)/2)*0.025,0)</f>
        <v>1704</v>
      </c>
      <c r="F32" s="13">
        <f>ROUNDDOWN('Income Limits'!G32*0.025,0)</f>
        <v>1902</v>
      </c>
      <c r="G32" s="13">
        <f>ROUNDDOWN((('Income Limits'!H32+'Income Limits'!I32)/2)*0.025,0)</f>
        <v>2098</v>
      </c>
    </row>
    <row r="33" spans="1:7" ht="15">
      <c r="A33" s="11" t="s">
        <v>67</v>
      </c>
      <c r="B33" s="13">
        <f>ROUNDDOWN('Income Limits'!B33*0.025,0)</f>
        <v>765</v>
      </c>
      <c r="C33" s="13">
        <f>ROUNDDOWN((('Income Limits'!B33+'Income Limits'!C33)/2)*0.025,0)</f>
        <v>820</v>
      </c>
      <c r="D33" s="13">
        <f>ROUNDDOWN('Income Limits'!D33*0.025,0)</f>
        <v>983</v>
      </c>
      <c r="E33" s="13">
        <f>ROUNDDOWN((('Income Limits'!E33+'Income Limits'!F33)/2)*0.025,0)</f>
        <v>1136</v>
      </c>
      <c r="F33" s="13">
        <f>ROUNDDOWN('Income Limits'!G33*0.025,0)</f>
        <v>1267</v>
      </c>
      <c r="G33" s="13">
        <f>ROUNDDOWN((('Income Limits'!H33+'Income Limits'!I33)/2)*0.025,0)</f>
        <v>1398</v>
      </c>
    </row>
    <row r="34" spans="1:7" ht="15">
      <c r="A34" s="10" t="s">
        <v>18</v>
      </c>
      <c r="B34" s="13">
        <f>ROUNDDOWN('Income Limits'!B34*0.025,0)</f>
        <v>574</v>
      </c>
      <c r="C34" s="13">
        <f>ROUNDDOWN((('Income Limits'!B34+'Income Limits'!C34)/2)*0.025,0)</f>
        <v>615</v>
      </c>
      <c r="D34" s="13">
        <f>ROUNDDOWN('Income Limits'!D34*0.025,0)</f>
        <v>738</v>
      </c>
      <c r="E34" s="13">
        <f>ROUNDDOWN((('Income Limits'!E34+'Income Limits'!F34)/2)*0.025,0)</f>
        <v>852</v>
      </c>
      <c r="F34" s="13">
        <f>ROUNDDOWN('Income Limits'!G34*0.025,0)</f>
        <v>951</v>
      </c>
      <c r="G34" s="13">
        <f>ROUNDDOWN((('Income Limits'!H34+'Income Limits'!I34)/2)*0.025,0)</f>
        <v>1049</v>
      </c>
    </row>
    <row r="35" spans="1:7" ht="15">
      <c r="A35" s="10" t="s">
        <v>19</v>
      </c>
      <c r="B35" s="13">
        <f>ROUNDDOWN('Income Limits'!B35*0.025,0)</f>
        <v>478</v>
      </c>
      <c r="C35" s="13">
        <f>ROUNDDOWN((('Income Limits'!B35+'Income Limits'!C35)/2)*0.025,0)</f>
        <v>512</v>
      </c>
      <c r="D35" s="13">
        <f>ROUNDDOWN('Income Limits'!D35*0.025,0)</f>
        <v>615</v>
      </c>
      <c r="E35" s="13">
        <f>ROUNDDOWN((('Income Limits'!E35+'Income Limits'!F35)/2)*0.025,0)</f>
        <v>710</v>
      </c>
      <c r="F35" s="13">
        <f>ROUNDDOWN('Income Limits'!G35*0.025,0)</f>
        <v>792</v>
      </c>
      <c r="G35" s="13">
        <f>ROUNDDOWN((('Income Limits'!H35+'Income Limits'!I35)/2)*0.025,0)</f>
        <v>874</v>
      </c>
    </row>
    <row r="36" spans="1:7" ht="15">
      <c r="A36" s="10" t="s">
        <v>20</v>
      </c>
      <c r="B36" s="13">
        <f>ROUNDDOWN('Income Limits'!B36*0.025,0)</f>
        <v>383</v>
      </c>
      <c r="C36" s="13">
        <f>ROUNDDOWN((('Income Limits'!B36+'Income Limits'!C36)/2)*0.025,0)</f>
        <v>410</v>
      </c>
      <c r="D36" s="13">
        <f>ROUNDDOWN('Income Limits'!D36*0.025,0)</f>
        <v>492</v>
      </c>
      <c r="E36" s="13">
        <f>ROUNDDOWN((('Income Limits'!E36+'Income Limits'!F36)/2)*0.025,0)</f>
        <v>568</v>
      </c>
      <c r="F36" s="13">
        <f>ROUNDDOWN('Income Limits'!G36*0.025,0)</f>
        <v>634</v>
      </c>
      <c r="G36" s="13">
        <f>ROUNDDOWN((('Income Limits'!H36+'Income Limits'!I36)/2)*0.025,0)</f>
        <v>699</v>
      </c>
    </row>
    <row r="37" spans="1:7" ht="15">
      <c r="A37" s="10" t="s">
        <v>21</v>
      </c>
      <c r="B37" s="13">
        <f>ROUNDDOWN('Income Limits'!B37*0.025,0)</f>
        <v>287</v>
      </c>
      <c r="C37" s="13">
        <f>ROUNDDOWN((('Income Limits'!B37+'Income Limits'!C37)/2)*0.025,0)</f>
        <v>307</v>
      </c>
      <c r="D37" s="13">
        <f>ROUNDDOWN('Income Limits'!D37*0.025,0)</f>
        <v>369</v>
      </c>
      <c r="E37" s="13">
        <f>ROUNDDOWN((('Income Limits'!E37+'Income Limits'!F37)/2)*0.025,0)</f>
        <v>426</v>
      </c>
      <c r="F37" s="13">
        <f>ROUNDDOWN('Income Limits'!G37*0.025,0)</f>
        <v>475</v>
      </c>
      <c r="G37" s="13">
        <f>ROUNDDOWN((('Income Limits'!H37+'Income Limits'!I37)/2)*0.025,0)</f>
        <v>524</v>
      </c>
    </row>
    <row r="38" spans="1:7" ht="15">
      <c r="A38" s="10" t="s">
        <v>22</v>
      </c>
      <c r="B38" s="13">
        <f>ROUNDDOWN('Income Limits'!B38*0.025,0)</f>
        <v>191</v>
      </c>
      <c r="C38" s="13">
        <f>ROUNDDOWN((('Income Limits'!B38+'Income Limits'!C38)/2)*0.025,0)</f>
        <v>205</v>
      </c>
      <c r="D38" s="13">
        <f>ROUNDDOWN('Income Limits'!D38*0.025,0)</f>
        <v>246</v>
      </c>
      <c r="E38" s="13">
        <f>ROUNDDOWN((('Income Limits'!E38+'Income Limits'!F38)/2)*0.025,0)</f>
        <v>284</v>
      </c>
      <c r="F38" s="13">
        <f>ROUNDDOWN('Income Limits'!G38*0.025,0)</f>
        <v>317</v>
      </c>
      <c r="G38" s="13">
        <f>ROUNDDOWN((('Income Limits'!H38+'Income Limits'!I38)/2)*0.025,0)</f>
        <v>349</v>
      </c>
    </row>
    <row r="39" spans="1:7" ht="15">
      <c r="A39" s="10" t="s">
        <v>23</v>
      </c>
      <c r="B39" s="13">
        <f>ROUNDDOWN('Income Limits'!B39*0.025,0)</f>
        <v>95</v>
      </c>
      <c r="C39" s="13">
        <f>ROUNDDOWN((('Income Limits'!B39+'Income Limits'!C39)/2)*0.025,0)</f>
        <v>102</v>
      </c>
      <c r="D39" s="13">
        <f>ROUNDDOWN('Income Limits'!D39*0.025,0)</f>
        <v>123</v>
      </c>
      <c r="E39" s="13">
        <f>ROUNDDOWN((('Income Limits'!E39+'Income Limits'!F39)/2)*0.025,0)</f>
        <v>142</v>
      </c>
      <c r="F39" s="13">
        <f>ROUNDDOWN('Income Limits'!G39*0.025,0)</f>
        <v>158</v>
      </c>
      <c r="G39" s="13">
        <f>ROUNDDOWN((('Income Limits'!H39+'Income Limits'!I39)/2)*0.025,0)</f>
        <v>174</v>
      </c>
    </row>
    <row r="40" spans="1:6" ht="15">
      <c r="A40" s="10"/>
      <c r="B40" s="13"/>
      <c r="C40" s="13"/>
      <c r="D40" s="13"/>
      <c r="E40" s="13"/>
      <c r="F40" s="13"/>
    </row>
    <row r="41" spans="1:6" ht="15">
      <c r="A41" s="40" t="s">
        <v>246</v>
      </c>
      <c r="B41" s="13"/>
      <c r="C41" s="13"/>
      <c r="D41" s="13"/>
      <c r="E41" s="13"/>
      <c r="F41" s="13"/>
    </row>
    <row r="42" spans="1:7" ht="15">
      <c r="A42" s="10" t="s">
        <v>18</v>
      </c>
      <c r="B42" s="13">
        <f>ROUNDDOWN('Income Limits'!B42*0.025,0)</f>
        <v>619</v>
      </c>
      <c r="C42" s="13">
        <f>ROUNDDOWN((('Income Limits'!B42+'Income Limits'!C42)/2)*0.025,0)</f>
        <v>663</v>
      </c>
      <c r="D42" s="13">
        <f>ROUNDDOWN('Income Limits'!D42*0.025,0)</f>
        <v>796</v>
      </c>
      <c r="E42" s="13">
        <f>ROUNDDOWN((('Income Limits'!E42+'Income Limits'!F42)/2)*0.025,0)</f>
        <v>921</v>
      </c>
      <c r="F42" s="13">
        <f>ROUNDDOWN('Income Limits'!G42*0.025,0)</f>
        <v>1027</v>
      </c>
      <c r="G42" s="13">
        <f>ROUNDDOWN((('Income Limits'!H42+'Income Limits'!I42)/2)*0.025,0)</f>
        <v>1133</v>
      </c>
    </row>
    <row r="43" spans="1:7" ht="15">
      <c r="A43" s="10" t="s">
        <v>19</v>
      </c>
      <c r="B43" s="13">
        <f>ROUNDDOWN('Income Limits'!B43*0.025,0)</f>
        <v>516</v>
      </c>
      <c r="C43" s="13">
        <f>ROUNDDOWN((('Income Limits'!B43+'Income Limits'!C43)/2)*0.025,0)</f>
        <v>553</v>
      </c>
      <c r="D43" s="13">
        <f>ROUNDDOWN('Income Limits'!D43*0.025,0)</f>
        <v>663</v>
      </c>
      <c r="E43" s="13">
        <f>ROUNDDOWN((('Income Limits'!E43+'Income Limits'!F43)/2)*0.025,0)</f>
        <v>767</v>
      </c>
      <c r="F43" s="13">
        <f>ROUNDDOWN('Income Limits'!G43*0.025,0)</f>
        <v>856</v>
      </c>
      <c r="G43" s="13">
        <f>ROUNDDOWN((('Income Limits'!H43+'Income Limits'!I43)/2)*0.025,0)</f>
        <v>944</v>
      </c>
    </row>
    <row r="44" spans="1:7" ht="15">
      <c r="A44" s="10" t="s">
        <v>20</v>
      </c>
      <c r="B44" s="13">
        <f>ROUNDDOWN('Income Limits'!B44*0.025,0)</f>
        <v>413</v>
      </c>
      <c r="C44" s="13">
        <f>ROUNDDOWN((('Income Limits'!B44+'Income Limits'!C44)/2)*0.025,0)</f>
        <v>442</v>
      </c>
      <c r="D44" s="13">
        <f>ROUNDDOWN('Income Limits'!D44*0.025,0)</f>
        <v>531</v>
      </c>
      <c r="E44" s="13">
        <f>ROUNDDOWN((('Income Limits'!E44+'Income Limits'!F44)/2)*0.025,0)</f>
        <v>614</v>
      </c>
      <c r="F44" s="13">
        <f>ROUNDDOWN('Income Limits'!G44*0.025,0)</f>
        <v>685</v>
      </c>
      <c r="G44" s="13">
        <f>ROUNDDOWN((('Income Limits'!H44+'Income Limits'!I44)/2)*0.025,0)</f>
        <v>755</v>
      </c>
    </row>
    <row r="45" spans="1:7" ht="15">
      <c r="A45" s="10" t="s">
        <v>21</v>
      </c>
      <c r="B45" s="13">
        <f>ROUNDDOWN('Income Limits'!B45*0.025,0)</f>
        <v>309</v>
      </c>
      <c r="C45" s="13">
        <f>ROUNDDOWN((('Income Limits'!B45+'Income Limits'!C45)/2)*0.025,0)</f>
        <v>331</v>
      </c>
      <c r="D45" s="13">
        <f>ROUNDDOWN('Income Limits'!D45*0.025,0)</f>
        <v>398</v>
      </c>
      <c r="E45" s="13">
        <f>ROUNDDOWN((('Income Limits'!E45+'Income Limits'!F45)/2)*0.025,0)</f>
        <v>460</v>
      </c>
      <c r="F45" s="13">
        <f>ROUNDDOWN('Income Limits'!G45*0.025,0)</f>
        <v>513</v>
      </c>
      <c r="G45" s="13">
        <f>ROUNDDOWN((('Income Limits'!H45+'Income Limits'!I45)/2)*0.025,0)</f>
        <v>566</v>
      </c>
    </row>
    <row r="46" spans="1:7" ht="15">
      <c r="A46" s="10" t="s">
        <v>22</v>
      </c>
      <c r="B46" s="13">
        <f>ROUNDDOWN('Income Limits'!B46*0.025,0)</f>
        <v>206</v>
      </c>
      <c r="C46" s="13">
        <f>ROUNDDOWN((('Income Limits'!B46+'Income Limits'!C46)/2)*0.025,0)</f>
        <v>221</v>
      </c>
      <c r="D46" s="13">
        <f>ROUNDDOWN('Income Limits'!D46*0.025,0)</f>
        <v>265</v>
      </c>
      <c r="E46" s="13">
        <f>ROUNDDOWN((('Income Limits'!E46+'Income Limits'!F46)/2)*0.025,0)</f>
        <v>307</v>
      </c>
      <c r="F46" s="13">
        <f>ROUNDDOWN('Income Limits'!G46*0.025,0)</f>
        <v>342</v>
      </c>
      <c r="G46" s="13">
        <f>ROUNDDOWN((('Income Limits'!H46+'Income Limits'!I46)/2)*0.025,0)</f>
        <v>377</v>
      </c>
    </row>
    <row r="47" spans="1:7" ht="15">
      <c r="A47" s="10" t="s">
        <v>23</v>
      </c>
      <c r="B47" s="13">
        <f>ROUNDDOWN('Income Limits'!B47*0.025,0)</f>
        <v>103</v>
      </c>
      <c r="C47" s="13">
        <f>ROUNDDOWN((('Income Limits'!B47+'Income Limits'!C47)/2)*0.025,0)</f>
        <v>110</v>
      </c>
      <c r="D47" s="13">
        <f>ROUNDDOWN('Income Limits'!D47*0.025,0)</f>
        <v>132</v>
      </c>
      <c r="E47" s="13">
        <f>ROUNDDOWN((('Income Limits'!E47+'Income Limits'!F47)/2)*0.025,0)</f>
        <v>153</v>
      </c>
      <c r="F47" s="13">
        <f>ROUNDDOWN('Income Limits'!G47*0.025,0)</f>
        <v>171</v>
      </c>
      <c r="G47" s="13">
        <f>ROUNDDOWN((('Income Limits'!H47+'Income Limits'!I47)/2)*0.025,0)</f>
        <v>188</v>
      </c>
    </row>
    <row r="48" spans="1:6" ht="15">
      <c r="A48" s="10"/>
      <c r="B48" s="13"/>
      <c r="C48" s="13"/>
      <c r="D48" s="13"/>
      <c r="E48" s="13"/>
      <c r="F48" s="13"/>
    </row>
    <row r="49" ht="15.75">
      <c r="A49" s="6" t="s">
        <v>24</v>
      </c>
    </row>
    <row r="50" ht="15">
      <c r="A50" s="35" t="s">
        <v>168</v>
      </c>
    </row>
    <row r="51" ht="15">
      <c r="A51" s="42" t="s">
        <v>245</v>
      </c>
    </row>
    <row r="52" spans="1:7" ht="15">
      <c r="A52" s="16" t="s">
        <v>73</v>
      </c>
      <c r="B52" s="13">
        <f>ROUNDDOWN('Income Limits'!B52*0.025,0)</f>
        <v>1428</v>
      </c>
      <c r="C52" s="13">
        <f>ROUNDDOWN((('Income Limits'!B52+'Income Limits'!C52)/2)*0.025,0)</f>
        <v>1530</v>
      </c>
      <c r="D52" s="13">
        <f>ROUNDDOWN('Income Limits'!D52*0.025,0)</f>
        <v>1836</v>
      </c>
      <c r="E52" s="13">
        <f>ROUNDDOWN((('Income Limits'!E52+'Income Limits'!F52)/2)*0.025,0)</f>
        <v>2122</v>
      </c>
      <c r="F52" s="13">
        <f>ROUNDDOWN('Income Limits'!G52*0.025,0)</f>
        <v>2367</v>
      </c>
      <c r="G52" s="13">
        <f>ROUNDDOWN((('Income Limits'!H52+'Income Limits'!I52)/2)*0.025,0)</f>
        <v>2613</v>
      </c>
    </row>
    <row r="53" spans="1:7" ht="15">
      <c r="A53" s="11" t="s">
        <v>67</v>
      </c>
      <c r="B53" s="13">
        <f>ROUNDDOWN('Income Limits'!B53*0.025,0)</f>
        <v>952</v>
      </c>
      <c r="C53" s="13">
        <f>ROUNDDOWN((('Income Limits'!B53+'Income Limits'!C53)/2)*0.025,0)</f>
        <v>1020</v>
      </c>
      <c r="D53" s="13">
        <f>ROUNDDOWN('Income Limits'!D53*0.025,0)</f>
        <v>1225</v>
      </c>
      <c r="E53" s="13">
        <f>ROUNDDOWN((('Income Limits'!E53+'Income Limits'!F53)/2)*0.025,0)</f>
        <v>1415</v>
      </c>
      <c r="F53" s="13">
        <f>ROUNDDOWN('Income Limits'!G53*0.025,0)</f>
        <v>1578</v>
      </c>
      <c r="G53" s="13">
        <f>ROUNDDOWN((('Income Limits'!H53+'Income Limits'!I53)/2)*0.025,0)</f>
        <v>1741</v>
      </c>
    </row>
    <row r="54" spans="1:7" ht="15">
      <c r="A54" s="10" t="s">
        <v>18</v>
      </c>
      <c r="B54" s="13">
        <f>ROUNDDOWN('Income Limits'!B54*0.025,0)</f>
        <v>714</v>
      </c>
      <c r="C54" s="13">
        <f>ROUNDDOWN((('Income Limits'!B54+'Income Limits'!C54)/2)*0.025,0)</f>
        <v>765</v>
      </c>
      <c r="D54" s="13">
        <f>ROUNDDOWN('Income Limits'!D54*0.025,0)</f>
        <v>918</v>
      </c>
      <c r="E54" s="13">
        <f>ROUNDDOWN((('Income Limits'!E54+'Income Limits'!F54)/2)*0.025,0)</f>
        <v>1061</v>
      </c>
      <c r="F54" s="13">
        <f>ROUNDDOWN('Income Limits'!G54*0.025,0)</f>
        <v>1183</v>
      </c>
      <c r="G54" s="13">
        <f>ROUNDDOWN((('Income Limits'!H54+'Income Limits'!I54)/2)*0.025,0)</f>
        <v>1306</v>
      </c>
    </row>
    <row r="55" spans="1:7" ht="15">
      <c r="A55" s="10" t="s">
        <v>19</v>
      </c>
      <c r="B55" s="13">
        <f>ROUNDDOWN('Income Limits'!B55*0.025,0)</f>
        <v>595</v>
      </c>
      <c r="C55" s="13">
        <f>ROUNDDOWN((('Income Limits'!B55+'Income Limits'!C55)/2)*0.025,0)</f>
        <v>637</v>
      </c>
      <c r="D55" s="13">
        <f>ROUNDDOWN('Income Limits'!D55*0.025,0)</f>
        <v>765</v>
      </c>
      <c r="E55" s="13">
        <f>ROUNDDOWN((('Income Limits'!E55+'Income Limits'!F55)/2)*0.025,0)</f>
        <v>884</v>
      </c>
      <c r="F55" s="13">
        <f>ROUNDDOWN('Income Limits'!G55*0.025,0)</f>
        <v>986</v>
      </c>
      <c r="G55" s="13">
        <f>ROUNDDOWN((('Income Limits'!H55+'Income Limits'!I55)/2)*0.025,0)</f>
        <v>1088</v>
      </c>
    </row>
    <row r="56" spans="1:7" ht="15">
      <c r="A56" s="10" t="s">
        <v>20</v>
      </c>
      <c r="B56" s="13">
        <f>ROUNDDOWN('Income Limits'!B56*0.025,0)</f>
        <v>476</v>
      </c>
      <c r="C56" s="13">
        <f>ROUNDDOWN((('Income Limits'!B56+'Income Limits'!C56)/2)*0.025,0)</f>
        <v>510</v>
      </c>
      <c r="D56" s="13">
        <f>ROUNDDOWN('Income Limits'!D56*0.025,0)</f>
        <v>612</v>
      </c>
      <c r="E56" s="13">
        <f>ROUNDDOWN((('Income Limits'!E56+'Income Limits'!F56)/2)*0.025,0)</f>
        <v>707</v>
      </c>
      <c r="F56" s="13">
        <f>ROUNDDOWN('Income Limits'!G56*0.025,0)</f>
        <v>789</v>
      </c>
      <c r="G56" s="13">
        <f>ROUNDDOWN((('Income Limits'!H56+'Income Limits'!I56)/2)*0.025,0)</f>
        <v>871</v>
      </c>
    </row>
    <row r="57" spans="1:7" ht="15">
      <c r="A57" s="10" t="s">
        <v>21</v>
      </c>
      <c r="B57" s="13">
        <f>ROUNDDOWN('Income Limits'!B57*0.025,0)</f>
        <v>357</v>
      </c>
      <c r="C57" s="13">
        <f>ROUNDDOWN((('Income Limits'!B57+'Income Limits'!C57)/2)*0.025,0)</f>
        <v>382</v>
      </c>
      <c r="D57" s="13">
        <f>ROUNDDOWN('Income Limits'!D57*0.025,0)</f>
        <v>459</v>
      </c>
      <c r="E57" s="13">
        <f>ROUNDDOWN((('Income Limits'!E57+'Income Limits'!F57)/2)*0.025,0)</f>
        <v>530</v>
      </c>
      <c r="F57" s="13">
        <f>ROUNDDOWN('Income Limits'!G57*0.025,0)</f>
        <v>591</v>
      </c>
      <c r="G57" s="13">
        <f>ROUNDDOWN((('Income Limits'!H57+'Income Limits'!I57)/2)*0.025,0)</f>
        <v>653</v>
      </c>
    </row>
    <row r="58" spans="1:7" ht="15">
      <c r="A58" s="10" t="s">
        <v>22</v>
      </c>
      <c r="B58" s="13">
        <f>ROUNDDOWN('Income Limits'!B58*0.025,0)</f>
        <v>238</v>
      </c>
      <c r="C58" s="13">
        <f>ROUNDDOWN((('Income Limits'!B58+'Income Limits'!C58)/2)*0.025,0)</f>
        <v>255</v>
      </c>
      <c r="D58" s="13">
        <f>ROUNDDOWN('Income Limits'!D58*0.025,0)</f>
        <v>306</v>
      </c>
      <c r="E58" s="13">
        <f>ROUNDDOWN((('Income Limits'!E58+'Income Limits'!F58)/2)*0.025,0)</f>
        <v>353</v>
      </c>
      <c r="F58" s="13">
        <f>ROUNDDOWN('Income Limits'!G58*0.025,0)</f>
        <v>394</v>
      </c>
      <c r="G58" s="13">
        <f>ROUNDDOWN((('Income Limits'!H58+'Income Limits'!I58)/2)*0.025,0)</f>
        <v>435</v>
      </c>
    </row>
    <row r="59" spans="1:7" ht="15">
      <c r="A59" s="10" t="s">
        <v>23</v>
      </c>
      <c r="B59" s="13">
        <f>ROUNDDOWN('Income Limits'!B59*0.025,0)</f>
        <v>119</v>
      </c>
      <c r="C59" s="13">
        <f>ROUNDDOWN((('Income Limits'!B59+'Income Limits'!C59)/2)*0.025,0)</f>
        <v>127</v>
      </c>
      <c r="D59" s="13">
        <f>ROUNDDOWN('Income Limits'!D59*0.025,0)</f>
        <v>153</v>
      </c>
      <c r="E59" s="13">
        <f>ROUNDDOWN((('Income Limits'!E59+'Income Limits'!F59)/2)*0.025,0)</f>
        <v>176</v>
      </c>
      <c r="F59" s="13">
        <f>ROUNDDOWN('Income Limits'!G59*0.025,0)</f>
        <v>197</v>
      </c>
      <c r="G59" s="13">
        <f>ROUNDDOWN((('Income Limits'!H59+'Income Limits'!I59)/2)*0.025,0)</f>
        <v>217</v>
      </c>
    </row>
    <row r="60" spans="1:6" ht="15">
      <c r="A60" s="10"/>
      <c r="B60" s="14"/>
      <c r="C60" s="14"/>
      <c r="D60" s="14"/>
      <c r="E60" s="14"/>
      <c r="F60" s="14"/>
    </row>
    <row r="61" spans="1:6" ht="15">
      <c r="A61" s="40" t="s">
        <v>246</v>
      </c>
      <c r="B61" s="13"/>
      <c r="C61" s="13"/>
      <c r="D61" s="13"/>
      <c r="E61" s="13"/>
      <c r="F61" s="13"/>
    </row>
    <row r="62" spans="1:7" ht="15">
      <c r="A62" s="10" t="s">
        <v>18</v>
      </c>
      <c r="B62" s="13">
        <f>ROUNDDOWN('Income Limits'!B62*0.025,0)</f>
        <v>726</v>
      </c>
      <c r="C62" s="13">
        <f>ROUNDDOWN((('Income Limits'!B62+'Income Limits'!C62)/2)*0.025,0)</f>
        <v>777</v>
      </c>
      <c r="D62" s="13">
        <f>ROUNDDOWN('Income Limits'!D62*0.025,0)</f>
        <v>933</v>
      </c>
      <c r="E62" s="13">
        <f>ROUNDDOWN((('Income Limits'!E62+'Income Limits'!F62)/2)*0.025,0)</f>
        <v>1078</v>
      </c>
      <c r="F62" s="13">
        <f>ROUNDDOWN('Income Limits'!G62*0.025,0)</f>
        <v>1203</v>
      </c>
      <c r="G62" s="13">
        <f>ROUNDDOWN((('Income Limits'!H62+'Income Limits'!I62)/2)*0.025,0)</f>
        <v>1327</v>
      </c>
    </row>
    <row r="63" spans="1:7" ht="15">
      <c r="A63" s="10" t="s">
        <v>19</v>
      </c>
      <c r="B63" s="13">
        <f>ROUNDDOWN('Income Limits'!B63*0.025,0)</f>
        <v>605</v>
      </c>
      <c r="C63" s="13">
        <f>ROUNDDOWN((('Income Limits'!B63+'Income Limits'!C63)/2)*0.025,0)</f>
        <v>648</v>
      </c>
      <c r="D63" s="13">
        <f>ROUNDDOWN('Income Limits'!D63*0.025,0)</f>
        <v>777</v>
      </c>
      <c r="E63" s="13">
        <f>ROUNDDOWN((('Income Limits'!E63+'Income Limits'!F63)/2)*0.025,0)</f>
        <v>898</v>
      </c>
      <c r="F63" s="13">
        <f>ROUNDDOWN('Income Limits'!G63*0.025,0)</f>
        <v>1002</v>
      </c>
      <c r="G63" s="13">
        <f>ROUNDDOWN((('Income Limits'!H63+'Income Limits'!I63)/2)*0.025,0)</f>
        <v>1106</v>
      </c>
    </row>
    <row r="64" spans="1:7" ht="15">
      <c r="A64" s="10" t="s">
        <v>20</v>
      </c>
      <c r="B64" s="13">
        <f>ROUNDDOWN('Income Limits'!B64*0.025,0)</f>
        <v>484</v>
      </c>
      <c r="C64" s="13">
        <f>ROUNDDOWN((('Income Limits'!B64+'Income Limits'!C64)/2)*0.025,0)</f>
        <v>518</v>
      </c>
      <c r="D64" s="13">
        <f>ROUNDDOWN('Income Limits'!D64*0.025,0)</f>
        <v>622</v>
      </c>
      <c r="E64" s="13">
        <f>ROUNDDOWN((('Income Limits'!E64+'Income Limits'!F64)/2)*0.025,0)</f>
        <v>719</v>
      </c>
      <c r="F64" s="13">
        <f>ROUNDDOWN('Income Limits'!G64*0.025,0)</f>
        <v>802</v>
      </c>
      <c r="G64" s="13">
        <f>ROUNDDOWN((('Income Limits'!H64+'Income Limits'!I64)/2)*0.025,0)</f>
        <v>885</v>
      </c>
    </row>
    <row r="65" spans="1:7" ht="15">
      <c r="A65" s="10" t="s">
        <v>21</v>
      </c>
      <c r="B65" s="13">
        <f>ROUNDDOWN('Income Limits'!B65*0.025,0)</f>
        <v>363</v>
      </c>
      <c r="C65" s="13">
        <f>ROUNDDOWN((('Income Limits'!B65+'Income Limits'!C65)/2)*0.025,0)</f>
        <v>388</v>
      </c>
      <c r="D65" s="13">
        <f>ROUNDDOWN('Income Limits'!D65*0.025,0)</f>
        <v>466</v>
      </c>
      <c r="E65" s="13">
        <f>ROUNDDOWN((('Income Limits'!E65+'Income Limits'!F65)/2)*0.025,0)</f>
        <v>539</v>
      </c>
      <c r="F65" s="13">
        <f>ROUNDDOWN('Income Limits'!G65*0.025,0)</f>
        <v>601</v>
      </c>
      <c r="G65" s="13">
        <f>ROUNDDOWN((('Income Limits'!H65+'Income Limits'!I65)/2)*0.025,0)</f>
        <v>663</v>
      </c>
    </row>
    <row r="66" spans="1:7" ht="15">
      <c r="A66" s="10" t="s">
        <v>22</v>
      </c>
      <c r="B66" s="13">
        <f>ROUNDDOWN('Income Limits'!B66*0.025,0)</f>
        <v>242</v>
      </c>
      <c r="C66" s="13">
        <f>ROUNDDOWN((('Income Limits'!B66+'Income Limits'!C66)/2)*0.025,0)</f>
        <v>259</v>
      </c>
      <c r="D66" s="13">
        <f>ROUNDDOWN('Income Limits'!D66*0.025,0)</f>
        <v>311</v>
      </c>
      <c r="E66" s="13">
        <f>ROUNDDOWN((('Income Limits'!E66+'Income Limits'!F66)/2)*0.025,0)</f>
        <v>359</v>
      </c>
      <c r="F66" s="13">
        <f>ROUNDDOWN('Income Limits'!G66*0.025,0)</f>
        <v>401</v>
      </c>
      <c r="G66" s="13">
        <f>ROUNDDOWN((('Income Limits'!H66+'Income Limits'!I66)/2)*0.025,0)</f>
        <v>442</v>
      </c>
    </row>
    <row r="67" spans="1:7" ht="15">
      <c r="A67" s="10" t="s">
        <v>23</v>
      </c>
      <c r="B67" s="13">
        <f>ROUNDDOWN('Income Limits'!B67*0.025,0)</f>
        <v>121</v>
      </c>
      <c r="C67" s="13">
        <f>ROUNDDOWN((('Income Limits'!B67+'Income Limits'!C67)/2)*0.025,0)</f>
        <v>129</v>
      </c>
      <c r="D67" s="13">
        <f>ROUNDDOWN('Income Limits'!D67*0.025,0)</f>
        <v>155</v>
      </c>
      <c r="E67" s="13">
        <f>ROUNDDOWN((('Income Limits'!E67+'Income Limits'!F67)/2)*0.025,0)</f>
        <v>179</v>
      </c>
      <c r="F67" s="13">
        <f>ROUNDDOWN('Income Limits'!G67*0.025,0)</f>
        <v>200</v>
      </c>
      <c r="G67" s="13">
        <f>ROUNDDOWN((('Income Limits'!H67+'Income Limits'!I67)/2)*0.025,0)</f>
        <v>221</v>
      </c>
    </row>
    <row r="68" spans="1:6" ht="15">
      <c r="A68" s="10"/>
      <c r="B68" s="13"/>
      <c r="C68" s="13"/>
      <c r="D68" s="13"/>
      <c r="E68" s="13"/>
      <c r="F68" s="13"/>
    </row>
    <row r="69" spans="1:6" ht="15.75">
      <c r="A69" s="6" t="s">
        <v>25</v>
      </c>
      <c r="B69" s="14"/>
      <c r="C69" s="14"/>
      <c r="D69" s="14"/>
      <c r="E69" s="14"/>
      <c r="F69" s="14"/>
    </row>
    <row r="70" spans="1:6" ht="15">
      <c r="A70" t="s">
        <v>26</v>
      </c>
      <c r="B70" s="14"/>
      <c r="C70" s="14"/>
      <c r="D70" s="14"/>
      <c r="E70" s="14"/>
      <c r="F70" s="14"/>
    </row>
    <row r="71" spans="1:6" ht="15">
      <c r="A71" s="35" t="s">
        <v>94</v>
      </c>
      <c r="B71" s="14"/>
      <c r="C71" s="14"/>
      <c r="D71" s="14"/>
      <c r="E71" s="14"/>
      <c r="F71" s="14"/>
    </row>
    <row r="72" ht="15">
      <c r="A72" s="42" t="s">
        <v>245</v>
      </c>
    </row>
    <row r="73" spans="1:7" ht="15">
      <c r="A73" s="16" t="s">
        <v>73</v>
      </c>
      <c r="B73" s="13">
        <f>ROUNDDOWN('Income Limits'!B73*0.025,0)</f>
        <v>1593</v>
      </c>
      <c r="C73" s="13">
        <f>ROUNDDOWN((('Income Limits'!B73+'Income Limits'!C73)/2)*0.025,0)</f>
        <v>1707</v>
      </c>
      <c r="D73" s="13">
        <f>ROUNDDOWN('Income Limits'!D73*0.025,0)</f>
        <v>2049</v>
      </c>
      <c r="E73" s="13">
        <f>ROUNDDOWN((('Income Limits'!E73+'Income Limits'!F73)/2)*0.025,0)</f>
        <v>2365</v>
      </c>
      <c r="F73" s="13">
        <f>ROUNDDOWN('Income Limits'!G73*0.025,0)</f>
        <v>2640</v>
      </c>
      <c r="G73" s="13">
        <f>ROUNDDOWN((('Income Limits'!H73+'Income Limits'!I73)/2)*0.025,0)</f>
        <v>2911</v>
      </c>
    </row>
    <row r="74" spans="1:7" ht="15">
      <c r="A74" s="11" t="s">
        <v>67</v>
      </c>
      <c r="B74" s="13">
        <f>ROUNDDOWN('Income Limits'!B74*0.025,0)</f>
        <v>1062</v>
      </c>
      <c r="C74" s="13">
        <f>ROUNDDOWN((('Income Limits'!B74+'Income Limits'!C74)/2)*0.025,0)</f>
        <v>1138</v>
      </c>
      <c r="D74" s="13">
        <f>ROUNDDOWN('Income Limits'!D74*0.025,0)</f>
        <v>1365</v>
      </c>
      <c r="E74" s="13">
        <f>ROUNDDOWN((('Income Limits'!E74+'Income Limits'!F74)/2)*0.025,0)</f>
        <v>1577</v>
      </c>
      <c r="F74" s="13">
        <f>ROUNDDOWN('Income Limits'!G74*0.025,0)</f>
        <v>1760</v>
      </c>
      <c r="G74" s="13">
        <f>ROUNDDOWN((('Income Limits'!H74+'Income Limits'!I74)/2)*0.025,0)</f>
        <v>1941</v>
      </c>
    </row>
    <row r="75" spans="1:7" ht="15">
      <c r="A75" s="10" t="s">
        <v>18</v>
      </c>
      <c r="B75" s="13">
        <f>ROUNDDOWN('Income Limits'!B75*0.025,0)</f>
        <v>796</v>
      </c>
      <c r="C75" s="13">
        <f>ROUNDDOWN((('Income Limits'!B75+'Income Limits'!C75)/2)*0.025,0)</f>
        <v>853</v>
      </c>
      <c r="D75" s="13">
        <f>ROUNDDOWN('Income Limits'!D75*0.025,0)</f>
        <v>1024</v>
      </c>
      <c r="E75" s="13">
        <f>ROUNDDOWN((('Income Limits'!E75+'Income Limits'!F75)/2)*0.025,0)</f>
        <v>1182</v>
      </c>
      <c r="F75" s="13">
        <f>ROUNDDOWN('Income Limits'!G75*0.025,0)</f>
        <v>1320</v>
      </c>
      <c r="G75" s="13">
        <f>ROUNDDOWN((('Income Limits'!H75+'Income Limits'!I75)/2)*0.025,0)</f>
        <v>1455</v>
      </c>
    </row>
    <row r="76" spans="1:7" ht="15">
      <c r="A76" s="10" t="s">
        <v>19</v>
      </c>
      <c r="B76" s="13">
        <f>ROUNDDOWN('Income Limits'!B76*0.025,0)</f>
        <v>663</v>
      </c>
      <c r="C76" s="13">
        <f>ROUNDDOWN((('Income Limits'!B76+'Income Limits'!C76)/2)*0.025,0)</f>
        <v>711</v>
      </c>
      <c r="D76" s="13">
        <f>ROUNDDOWN('Income Limits'!D76*0.025,0)</f>
        <v>853</v>
      </c>
      <c r="E76" s="13">
        <f>ROUNDDOWN((('Income Limits'!E76+'Income Limits'!F76)/2)*0.025,0)</f>
        <v>985</v>
      </c>
      <c r="F76" s="13">
        <f>ROUNDDOWN('Income Limits'!G76*0.025,0)</f>
        <v>1100</v>
      </c>
      <c r="G76" s="13">
        <f>ROUNDDOWN((('Income Limits'!H76+'Income Limits'!I76)/2)*0.025,0)</f>
        <v>1213</v>
      </c>
    </row>
    <row r="77" spans="1:7" ht="15">
      <c r="A77" s="10" t="s">
        <v>20</v>
      </c>
      <c r="B77" s="13">
        <f>ROUNDDOWN('Income Limits'!B77*0.025,0)</f>
        <v>531</v>
      </c>
      <c r="C77" s="13">
        <f>ROUNDDOWN((('Income Limits'!B77+'Income Limits'!C77)/2)*0.025,0)</f>
        <v>569</v>
      </c>
      <c r="D77" s="13">
        <f>ROUNDDOWN('Income Limits'!D77*0.025,0)</f>
        <v>683</v>
      </c>
      <c r="E77" s="13">
        <f>ROUNDDOWN((('Income Limits'!E77+'Income Limits'!F77)/2)*0.025,0)</f>
        <v>788</v>
      </c>
      <c r="F77" s="13">
        <f>ROUNDDOWN('Income Limits'!G77*0.025,0)</f>
        <v>880</v>
      </c>
      <c r="G77" s="13">
        <f>ROUNDDOWN((('Income Limits'!H77+'Income Limits'!I77)/2)*0.025,0)</f>
        <v>970</v>
      </c>
    </row>
    <row r="78" spans="1:7" ht="15">
      <c r="A78" s="10" t="s">
        <v>21</v>
      </c>
      <c r="B78" s="13">
        <f>ROUNDDOWN('Income Limits'!B78*0.025,0)</f>
        <v>398</v>
      </c>
      <c r="C78" s="13">
        <f>ROUNDDOWN((('Income Limits'!B78+'Income Limits'!C78)/2)*0.025,0)</f>
        <v>426</v>
      </c>
      <c r="D78" s="13">
        <f>ROUNDDOWN('Income Limits'!D78*0.025,0)</f>
        <v>512</v>
      </c>
      <c r="E78" s="13">
        <f>ROUNDDOWN((('Income Limits'!E78+'Income Limits'!F78)/2)*0.025,0)</f>
        <v>591</v>
      </c>
      <c r="F78" s="13">
        <f>ROUNDDOWN('Income Limits'!G78*0.025,0)</f>
        <v>660</v>
      </c>
      <c r="G78" s="13">
        <f>ROUNDDOWN((('Income Limits'!H78+'Income Limits'!I78)/2)*0.025,0)</f>
        <v>727</v>
      </c>
    </row>
    <row r="79" spans="1:7" ht="15">
      <c r="A79" s="10" t="s">
        <v>22</v>
      </c>
      <c r="B79" s="13">
        <f>ROUNDDOWN('Income Limits'!B79*0.025,0)</f>
        <v>265</v>
      </c>
      <c r="C79" s="13">
        <f>ROUNDDOWN((('Income Limits'!B79+'Income Limits'!C79)/2)*0.025,0)</f>
        <v>284</v>
      </c>
      <c r="D79" s="13">
        <f>ROUNDDOWN('Income Limits'!D79*0.025,0)</f>
        <v>341</v>
      </c>
      <c r="E79" s="13">
        <f>ROUNDDOWN((('Income Limits'!E79+'Income Limits'!F79)/2)*0.025,0)</f>
        <v>394</v>
      </c>
      <c r="F79" s="13">
        <f>ROUNDDOWN('Income Limits'!G79*0.025,0)</f>
        <v>440</v>
      </c>
      <c r="G79" s="13">
        <f>ROUNDDOWN((('Income Limits'!H79+'Income Limits'!I79)/2)*0.025,0)</f>
        <v>485</v>
      </c>
    </row>
    <row r="80" spans="1:7" ht="15">
      <c r="A80" s="10" t="s">
        <v>23</v>
      </c>
      <c r="B80" s="13">
        <f>ROUNDDOWN('Income Limits'!B80*0.025,0)</f>
        <v>132</v>
      </c>
      <c r="C80" s="13">
        <f>ROUNDDOWN((('Income Limits'!B80+'Income Limits'!C80)/2)*0.025,0)</f>
        <v>142</v>
      </c>
      <c r="D80" s="13">
        <f>ROUNDDOWN('Income Limits'!D80*0.025,0)</f>
        <v>170</v>
      </c>
      <c r="E80" s="13">
        <f>ROUNDDOWN((('Income Limits'!E80+'Income Limits'!F80)/2)*0.025,0)</f>
        <v>197</v>
      </c>
      <c r="F80" s="13">
        <f>ROUNDDOWN('Income Limits'!G80*0.025,0)</f>
        <v>220</v>
      </c>
      <c r="G80" s="13">
        <f>ROUNDDOWN((('Income Limits'!H80+'Income Limits'!I80)/2)*0.025,0)</f>
        <v>242</v>
      </c>
    </row>
    <row r="82" spans="1:6" ht="15">
      <c r="A82" s="40" t="s">
        <v>246</v>
      </c>
      <c r="B82" s="13"/>
      <c r="C82" s="13"/>
      <c r="D82" s="13"/>
      <c r="E82" s="13"/>
      <c r="F82" s="13"/>
    </row>
    <row r="83" spans="1:7" ht="15">
      <c r="A83" s="10" t="s">
        <v>18</v>
      </c>
      <c r="B83" s="13">
        <f>ROUNDDOWN('Income Limits'!B83*0.025,0)</f>
        <v>838</v>
      </c>
      <c r="C83" s="13">
        <f>ROUNDDOWN((('Income Limits'!B83+'Income Limits'!C83)/2)*0.025,0)</f>
        <v>898</v>
      </c>
      <c r="D83" s="13">
        <f>ROUNDDOWN('Income Limits'!D83*0.025,0)</f>
        <v>1078</v>
      </c>
      <c r="E83" s="13">
        <f>ROUNDDOWN((('Income Limits'!E83+'Income Limits'!F83)/2)*0.025,0)</f>
        <v>1245</v>
      </c>
      <c r="F83" s="13">
        <f>ROUNDDOWN('Income Limits'!G83*0.025,0)</f>
        <v>1389</v>
      </c>
      <c r="G83" s="13">
        <f>ROUNDDOWN((('Income Limits'!H83+'Income Limits'!I83)/2)*0.025,0)</f>
        <v>1533</v>
      </c>
    </row>
    <row r="84" spans="1:7" ht="15">
      <c r="A84" s="10" t="s">
        <v>19</v>
      </c>
      <c r="B84" s="13">
        <f>ROUNDDOWN('Income Limits'!B84*0.025,0)</f>
        <v>698</v>
      </c>
      <c r="C84" s="13">
        <f>ROUNDDOWN((('Income Limits'!B84+'Income Limits'!C84)/2)*0.025,0)</f>
        <v>748</v>
      </c>
      <c r="D84" s="13">
        <f>ROUNDDOWN('Income Limits'!D84*0.025,0)</f>
        <v>898</v>
      </c>
      <c r="E84" s="13">
        <f>ROUNDDOWN((('Income Limits'!E84+'Income Limits'!F84)/2)*0.025,0)</f>
        <v>1037</v>
      </c>
      <c r="F84" s="13">
        <f>ROUNDDOWN('Income Limits'!G84*0.025,0)</f>
        <v>1157</v>
      </c>
      <c r="G84" s="13">
        <f>ROUNDDOWN((('Income Limits'!H84+'Income Limits'!I84)/2)*0.025,0)</f>
        <v>1277</v>
      </c>
    </row>
    <row r="85" spans="1:7" ht="15">
      <c r="A85" s="10" t="s">
        <v>20</v>
      </c>
      <c r="B85" s="13">
        <f>ROUNDDOWN('Income Limits'!B85*0.025,0)</f>
        <v>559</v>
      </c>
      <c r="C85" s="13">
        <f>ROUNDDOWN((('Income Limits'!B85+'Income Limits'!C85)/2)*0.025,0)</f>
        <v>599</v>
      </c>
      <c r="D85" s="13">
        <f>ROUNDDOWN('Income Limits'!D85*0.025,0)</f>
        <v>719</v>
      </c>
      <c r="E85" s="13">
        <f>ROUNDDOWN((('Income Limits'!E85+'Income Limits'!F85)/2)*0.025,0)</f>
        <v>830</v>
      </c>
      <c r="F85" s="13">
        <f>ROUNDDOWN('Income Limits'!G85*0.025,0)</f>
        <v>926</v>
      </c>
      <c r="G85" s="13">
        <f>ROUNDDOWN((('Income Limits'!H85+'Income Limits'!I85)/2)*0.025,0)</f>
        <v>1022</v>
      </c>
    </row>
    <row r="86" spans="1:7" ht="15">
      <c r="A86" s="10" t="s">
        <v>21</v>
      </c>
      <c r="B86" s="13">
        <f>ROUNDDOWN('Income Limits'!B86*0.025,0)</f>
        <v>419</v>
      </c>
      <c r="C86" s="13">
        <f>ROUNDDOWN((('Income Limits'!B86+'Income Limits'!C86)/2)*0.025,0)</f>
        <v>449</v>
      </c>
      <c r="D86" s="13">
        <f>ROUNDDOWN('Income Limits'!D86*0.025,0)</f>
        <v>539</v>
      </c>
      <c r="E86" s="13">
        <f>ROUNDDOWN((('Income Limits'!E86+'Income Limits'!F86)/2)*0.025,0)</f>
        <v>622</v>
      </c>
      <c r="F86" s="13">
        <f>ROUNDDOWN('Income Limits'!G86*0.025,0)</f>
        <v>694</v>
      </c>
      <c r="G86" s="13">
        <f>ROUNDDOWN((('Income Limits'!H86+'Income Limits'!I86)/2)*0.025,0)</f>
        <v>766</v>
      </c>
    </row>
    <row r="87" spans="1:7" ht="15">
      <c r="A87" s="10" t="s">
        <v>22</v>
      </c>
      <c r="B87" s="13">
        <f>ROUNDDOWN('Income Limits'!B87*0.025,0)</f>
        <v>279</v>
      </c>
      <c r="C87" s="13">
        <f>ROUNDDOWN((('Income Limits'!B87+'Income Limits'!C87)/2)*0.025,0)</f>
        <v>299</v>
      </c>
      <c r="D87" s="13">
        <f>ROUNDDOWN('Income Limits'!D87*0.025,0)</f>
        <v>359</v>
      </c>
      <c r="E87" s="13">
        <f>ROUNDDOWN((('Income Limits'!E87+'Income Limits'!F87)/2)*0.025,0)</f>
        <v>415</v>
      </c>
      <c r="F87" s="13">
        <f>ROUNDDOWN('Income Limits'!G87*0.025,0)</f>
        <v>463</v>
      </c>
      <c r="G87" s="13">
        <f>ROUNDDOWN((('Income Limits'!H87+'Income Limits'!I87)/2)*0.025,0)</f>
        <v>511</v>
      </c>
    </row>
    <row r="88" spans="1:7" ht="15">
      <c r="A88" s="10" t="s">
        <v>23</v>
      </c>
      <c r="B88" s="13">
        <f>ROUNDDOWN('Income Limits'!B88*0.025,0)</f>
        <v>139</v>
      </c>
      <c r="C88" s="13">
        <f>ROUNDDOWN((('Income Limits'!B88+'Income Limits'!C88)/2)*0.025,0)</f>
        <v>149</v>
      </c>
      <c r="D88" s="13">
        <f>ROUNDDOWN('Income Limits'!D88*0.025,0)</f>
        <v>179</v>
      </c>
      <c r="E88" s="13">
        <f>ROUNDDOWN((('Income Limits'!E88+'Income Limits'!F88)/2)*0.025,0)</f>
        <v>207</v>
      </c>
      <c r="F88" s="13">
        <f>ROUNDDOWN('Income Limits'!G88*0.025,0)</f>
        <v>231</v>
      </c>
      <c r="G88" s="13">
        <f>ROUNDDOWN((('Income Limits'!H88+'Income Limits'!I88)/2)*0.025,0)</f>
        <v>255</v>
      </c>
    </row>
    <row r="89" spans="1:6" ht="15">
      <c r="A89" s="10"/>
      <c r="B89" s="13"/>
      <c r="C89" s="13"/>
      <c r="D89" s="13"/>
      <c r="E89" s="13"/>
      <c r="F89" s="13"/>
    </row>
    <row r="90" spans="1:6" ht="15.75">
      <c r="A90" s="19" t="s">
        <v>29</v>
      </c>
      <c r="B90" s="13"/>
      <c r="C90" s="13"/>
      <c r="D90" s="13"/>
      <c r="E90" s="13"/>
      <c r="F90" s="13"/>
    </row>
    <row r="91" spans="1:6" ht="15">
      <c r="A91" s="40" t="s">
        <v>30</v>
      </c>
      <c r="B91" s="13"/>
      <c r="C91" s="13"/>
      <c r="D91" s="13"/>
      <c r="E91" s="13"/>
      <c r="F91" s="13"/>
    </row>
    <row r="92" ht="15">
      <c r="A92" s="52" t="s">
        <v>245</v>
      </c>
    </row>
    <row r="93" spans="1:7" ht="15">
      <c r="A93" s="16" t="s">
        <v>73</v>
      </c>
      <c r="B93" s="13">
        <f>ROUNDDOWN('Income Limits'!B93*0.025,0)</f>
        <v>1575</v>
      </c>
      <c r="C93" s="13">
        <f>ROUNDDOWN((('Income Limits'!B93+'Income Limits'!C93)/2)*0.025,0)</f>
        <v>1687</v>
      </c>
      <c r="D93" s="13">
        <f>ROUNDDOWN('Income Limits'!D93*0.025,0)</f>
        <v>2025</v>
      </c>
      <c r="E93" s="13">
        <f>ROUNDDOWN((('Income Limits'!E93+'Income Limits'!F93)/2)*0.025,0)</f>
        <v>2340</v>
      </c>
      <c r="F93" s="13">
        <f>ROUNDDOWN('Income Limits'!G93*0.025,0)</f>
        <v>2610</v>
      </c>
      <c r="G93" s="13">
        <f>ROUNDDOWN((('Income Limits'!H93+'Income Limits'!I93)/2)*0.025,0)</f>
        <v>2880</v>
      </c>
    </row>
    <row r="94" spans="1:7" ht="15">
      <c r="A94" s="11" t="s">
        <v>67</v>
      </c>
      <c r="B94" s="13">
        <f>ROUNDDOWN('Income Limits'!B94*0.025,0)</f>
        <v>1050</v>
      </c>
      <c r="C94" s="13">
        <f>ROUNDDOWN((('Income Limits'!B94+'Income Limits'!C94)/2)*0.025,0)</f>
        <v>1125</v>
      </c>
      <c r="D94" s="13">
        <f>ROUNDDOWN('Income Limits'!D94*0.025,0)</f>
        <v>1350</v>
      </c>
      <c r="E94" s="13">
        <f>ROUNDDOWN((('Income Limits'!E94+'Income Limits'!F94)/2)*0.025,0)</f>
        <v>1560</v>
      </c>
      <c r="F94" s="13">
        <f>ROUNDDOWN('Income Limits'!G94*0.025,0)</f>
        <v>1740</v>
      </c>
      <c r="G94" s="13">
        <f>ROUNDDOWN((('Income Limits'!H94+'Income Limits'!I94)/2)*0.025,0)</f>
        <v>1920</v>
      </c>
    </row>
    <row r="95" spans="1:7" ht="15">
      <c r="A95" s="10" t="s">
        <v>18</v>
      </c>
      <c r="B95" s="13">
        <f>ROUNDDOWN('Income Limits'!B95*0.025,0)</f>
        <v>787</v>
      </c>
      <c r="C95" s="13">
        <f>ROUNDDOWN((('Income Limits'!B95+'Income Limits'!C95)/2)*0.025,0)</f>
        <v>843</v>
      </c>
      <c r="D95" s="13">
        <f>ROUNDDOWN('Income Limits'!D95*0.025,0)</f>
        <v>1012</v>
      </c>
      <c r="E95" s="13">
        <f>ROUNDDOWN((('Income Limits'!E95+'Income Limits'!F95)/2)*0.025,0)</f>
        <v>1170</v>
      </c>
      <c r="F95" s="13">
        <f>ROUNDDOWN('Income Limits'!G95*0.025,0)</f>
        <v>1305</v>
      </c>
      <c r="G95" s="13">
        <f>ROUNDDOWN((('Income Limits'!H95+'Income Limits'!I95)/2)*0.025,0)</f>
        <v>1440</v>
      </c>
    </row>
    <row r="96" spans="1:7" ht="15">
      <c r="A96" s="10" t="s">
        <v>19</v>
      </c>
      <c r="B96" s="13">
        <f>ROUNDDOWN('Income Limits'!B96*0.025,0)</f>
        <v>656</v>
      </c>
      <c r="C96" s="13">
        <f>ROUNDDOWN((('Income Limits'!B96+'Income Limits'!C96)/2)*0.025,0)</f>
        <v>703</v>
      </c>
      <c r="D96" s="13">
        <f>ROUNDDOWN('Income Limits'!D96*0.025,0)</f>
        <v>843</v>
      </c>
      <c r="E96" s="13">
        <f>ROUNDDOWN((('Income Limits'!E96+'Income Limits'!F96)/2)*0.025,0)</f>
        <v>975</v>
      </c>
      <c r="F96" s="13">
        <f>ROUNDDOWN('Income Limits'!G96*0.025,0)</f>
        <v>1087</v>
      </c>
      <c r="G96" s="13">
        <f>ROUNDDOWN((('Income Limits'!H96+'Income Limits'!I96)/2)*0.025,0)</f>
        <v>1200</v>
      </c>
    </row>
    <row r="97" spans="1:7" ht="15">
      <c r="A97" s="10" t="s">
        <v>20</v>
      </c>
      <c r="B97" s="13">
        <f>ROUNDDOWN('Income Limits'!B97*0.025,0)</f>
        <v>525</v>
      </c>
      <c r="C97" s="13">
        <f>ROUNDDOWN((('Income Limits'!B97+'Income Limits'!C97)/2)*0.025,0)</f>
        <v>562</v>
      </c>
      <c r="D97" s="13">
        <f>ROUNDDOWN('Income Limits'!D97*0.025,0)</f>
        <v>675</v>
      </c>
      <c r="E97" s="13">
        <f>ROUNDDOWN((('Income Limits'!E97+'Income Limits'!F97)/2)*0.025,0)</f>
        <v>780</v>
      </c>
      <c r="F97" s="13">
        <f>ROUNDDOWN('Income Limits'!G97*0.025,0)</f>
        <v>870</v>
      </c>
      <c r="G97" s="13">
        <f>ROUNDDOWN((('Income Limits'!H97+'Income Limits'!I97)/2)*0.025,0)</f>
        <v>960</v>
      </c>
    </row>
    <row r="98" spans="1:7" ht="15">
      <c r="A98" s="10" t="s">
        <v>21</v>
      </c>
      <c r="B98" s="13">
        <f>ROUNDDOWN('Income Limits'!B98*0.025,0)</f>
        <v>393</v>
      </c>
      <c r="C98" s="13">
        <f>ROUNDDOWN((('Income Limits'!B98+'Income Limits'!C98)/2)*0.025,0)</f>
        <v>421</v>
      </c>
      <c r="D98" s="13">
        <f>ROUNDDOWN('Income Limits'!D98*0.025,0)</f>
        <v>506</v>
      </c>
      <c r="E98" s="13">
        <f>ROUNDDOWN((('Income Limits'!E98+'Income Limits'!F98)/2)*0.025,0)</f>
        <v>585</v>
      </c>
      <c r="F98" s="13">
        <f>ROUNDDOWN('Income Limits'!G98*0.025,0)</f>
        <v>652</v>
      </c>
      <c r="G98" s="13">
        <f>ROUNDDOWN((('Income Limits'!H98+'Income Limits'!I98)/2)*0.025,0)</f>
        <v>720</v>
      </c>
    </row>
    <row r="99" spans="1:7" ht="15">
      <c r="A99" s="10" t="s">
        <v>22</v>
      </c>
      <c r="B99" s="13">
        <f>ROUNDDOWN('Income Limits'!B99*0.025,0)</f>
        <v>262</v>
      </c>
      <c r="C99" s="13">
        <f>ROUNDDOWN((('Income Limits'!B99+'Income Limits'!C99)/2)*0.025,0)</f>
        <v>281</v>
      </c>
      <c r="D99" s="13">
        <f>ROUNDDOWN('Income Limits'!D99*0.025,0)</f>
        <v>337</v>
      </c>
      <c r="E99" s="13">
        <f>ROUNDDOWN((('Income Limits'!E99+'Income Limits'!F99)/2)*0.025,0)</f>
        <v>390</v>
      </c>
      <c r="F99" s="13">
        <f>ROUNDDOWN('Income Limits'!G99*0.025,0)</f>
        <v>435</v>
      </c>
      <c r="G99" s="13">
        <f>ROUNDDOWN((('Income Limits'!H99+'Income Limits'!I99)/2)*0.025,0)</f>
        <v>480</v>
      </c>
    </row>
    <row r="100" spans="1:7" ht="15">
      <c r="A100" s="10" t="s">
        <v>23</v>
      </c>
      <c r="B100" s="13">
        <f>ROUNDDOWN('Income Limits'!B100*0.025,0)</f>
        <v>131</v>
      </c>
      <c r="C100" s="13">
        <f>ROUNDDOWN((('Income Limits'!B100+'Income Limits'!C100)/2)*0.025,0)</f>
        <v>140</v>
      </c>
      <c r="D100" s="13">
        <f>ROUNDDOWN('Income Limits'!D100*0.025,0)</f>
        <v>168</v>
      </c>
      <c r="E100" s="13">
        <f>ROUNDDOWN((('Income Limits'!E100+'Income Limits'!F100)/2)*0.025,0)</f>
        <v>195</v>
      </c>
      <c r="F100" s="13">
        <f>ROUNDDOWN('Income Limits'!G100*0.025,0)</f>
        <v>217</v>
      </c>
      <c r="G100" s="13">
        <f>ROUNDDOWN((('Income Limits'!H100+'Income Limits'!I100)/2)*0.025,0)</f>
        <v>240</v>
      </c>
    </row>
    <row r="102" spans="1:6" ht="15.75">
      <c r="A102" s="40" t="s">
        <v>246</v>
      </c>
      <c r="B102" s="152" t="s">
        <v>394</v>
      </c>
      <c r="C102" s="13"/>
      <c r="D102" s="13"/>
      <c r="E102" s="13"/>
      <c r="F102" s="13"/>
    </row>
    <row r="103" spans="1:7" ht="15">
      <c r="A103" s="10" t="s">
        <v>18</v>
      </c>
      <c r="B103" s="13">
        <f>ROUNDDOWN('Income Limits'!B103*0.025,0)</f>
        <v>0</v>
      </c>
      <c r="C103" s="13">
        <f>ROUNDDOWN((('Income Limits'!B103+'Income Limits'!C103)/2)*0.025,0)</f>
        <v>0</v>
      </c>
      <c r="D103" s="13">
        <f>ROUNDDOWN('Income Limits'!D103*0.025,0)</f>
        <v>0</v>
      </c>
      <c r="E103" s="13">
        <f>ROUNDDOWN((('Income Limits'!E103+'Income Limits'!F103)/2)*0.025,0)</f>
        <v>0</v>
      </c>
      <c r="F103" s="13">
        <f>ROUNDDOWN('Income Limits'!G103*0.025,0)</f>
        <v>0</v>
      </c>
      <c r="G103" s="13">
        <f>ROUNDDOWN((('Income Limits'!H103+'Income Limits'!I103)/2)*0.025,0)</f>
        <v>0</v>
      </c>
    </row>
    <row r="104" spans="1:7" ht="15">
      <c r="A104" s="10" t="s">
        <v>19</v>
      </c>
      <c r="B104" s="13">
        <f>ROUNDDOWN('Income Limits'!B104*0.025,0)</f>
        <v>0</v>
      </c>
      <c r="C104" s="13">
        <f>ROUNDDOWN((('Income Limits'!B104+'Income Limits'!C104)/2)*0.025,0)</f>
        <v>0</v>
      </c>
      <c r="D104" s="13">
        <f>ROUNDDOWN('Income Limits'!D104*0.025,0)</f>
        <v>0</v>
      </c>
      <c r="E104" s="13">
        <f>ROUNDDOWN((('Income Limits'!E104+'Income Limits'!F104)/2)*0.025,0)</f>
        <v>0</v>
      </c>
      <c r="F104" s="13">
        <f>ROUNDDOWN('Income Limits'!G104*0.025,0)</f>
        <v>0</v>
      </c>
      <c r="G104" s="13">
        <f>ROUNDDOWN((('Income Limits'!H104+'Income Limits'!I104)/2)*0.025,0)</f>
        <v>0</v>
      </c>
    </row>
    <row r="105" spans="1:7" ht="15">
      <c r="A105" s="10" t="s">
        <v>20</v>
      </c>
      <c r="B105" s="13">
        <f>ROUNDDOWN('Income Limits'!B105*0.025,0)</f>
        <v>0</v>
      </c>
      <c r="C105" s="13">
        <f>ROUNDDOWN((('Income Limits'!B105+'Income Limits'!C105)/2)*0.025,0)</f>
        <v>0</v>
      </c>
      <c r="D105" s="13">
        <f>ROUNDDOWN('Income Limits'!D105*0.025,0)</f>
        <v>0</v>
      </c>
      <c r="E105" s="13">
        <f>ROUNDDOWN((('Income Limits'!E105+'Income Limits'!F105)/2)*0.025,0)</f>
        <v>0</v>
      </c>
      <c r="F105" s="13">
        <f>ROUNDDOWN('Income Limits'!G105*0.025,0)</f>
        <v>0</v>
      </c>
      <c r="G105" s="13">
        <f>ROUNDDOWN((('Income Limits'!H105+'Income Limits'!I105)/2)*0.025,0)</f>
        <v>0</v>
      </c>
    </row>
    <row r="106" spans="1:7" ht="15">
      <c r="A106" s="10" t="s">
        <v>21</v>
      </c>
      <c r="B106" s="13">
        <f>ROUNDDOWN('Income Limits'!B106*0.025,0)</f>
        <v>0</v>
      </c>
      <c r="C106" s="13">
        <f>ROUNDDOWN((('Income Limits'!B106+'Income Limits'!C106)/2)*0.025,0)</f>
        <v>0</v>
      </c>
      <c r="D106" s="13">
        <f>ROUNDDOWN('Income Limits'!D106*0.025,0)</f>
        <v>0</v>
      </c>
      <c r="E106" s="13">
        <f>ROUNDDOWN((('Income Limits'!E106+'Income Limits'!F106)/2)*0.025,0)</f>
        <v>0</v>
      </c>
      <c r="F106" s="13">
        <f>ROUNDDOWN('Income Limits'!G106*0.025,0)</f>
        <v>0</v>
      </c>
      <c r="G106" s="13">
        <f>ROUNDDOWN((('Income Limits'!H106+'Income Limits'!I106)/2)*0.025,0)</f>
        <v>0</v>
      </c>
    </row>
    <row r="107" spans="1:7" ht="15">
      <c r="A107" s="10" t="s">
        <v>22</v>
      </c>
      <c r="B107" s="13">
        <f>ROUNDDOWN('Income Limits'!B107*0.025,0)</f>
        <v>0</v>
      </c>
      <c r="C107" s="13">
        <f>ROUNDDOWN((('Income Limits'!B107+'Income Limits'!C107)/2)*0.025,0)</f>
        <v>0</v>
      </c>
      <c r="D107" s="13">
        <f>ROUNDDOWN('Income Limits'!D107*0.025,0)</f>
        <v>0</v>
      </c>
      <c r="E107" s="13">
        <f>ROUNDDOWN((('Income Limits'!E107+'Income Limits'!F107)/2)*0.025,0)</f>
        <v>0</v>
      </c>
      <c r="F107" s="13">
        <f>ROUNDDOWN('Income Limits'!G107*0.025,0)</f>
        <v>0</v>
      </c>
      <c r="G107" s="13">
        <f>ROUNDDOWN((('Income Limits'!H107+'Income Limits'!I107)/2)*0.025,0)</f>
        <v>0</v>
      </c>
    </row>
    <row r="108" spans="1:7" ht="15">
      <c r="A108" s="10" t="s">
        <v>23</v>
      </c>
      <c r="B108" s="13">
        <f>ROUNDDOWN('Income Limits'!B108*0.025,0)</f>
        <v>0</v>
      </c>
      <c r="C108" s="13">
        <f>ROUNDDOWN((('Income Limits'!B108+'Income Limits'!C108)/2)*0.025,0)</f>
        <v>0</v>
      </c>
      <c r="D108" s="13">
        <f>ROUNDDOWN('Income Limits'!D108*0.025,0)</f>
        <v>0</v>
      </c>
      <c r="E108" s="13">
        <f>ROUNDDOWN((('Income Limits'!E108+'Income Limits'!F108)/2)*0.025,0)</f>
        <v>0</v>
      </c>
      <c r="F108" s="13">
        <f>ROUNDDOWN('Income Limits'!G108*0.025,0)</f>
        <v>0</v>
      </c>
      <c r="G108" s="13">
        <f>ROUNDDOWN((('Income Limits'!H108+'Income Limits'!I108)/2)*0.025,0)</f>
        <v>0</v>
      </c>
    </row>
    <row r="109" spans="1:6" ht="15">
      <c r="A109" s="10"/>
      <c r="B109" s="13"/>
      <c r="C109" s="13"/>
      <c r="D109" s="13"/>
      <c r="E109" s="13"/>
      <c r="F109" s="13"/>
    </row>
    <row r="110" spans="1:6" ht="15.75">
      <c r="A110" s="19" t="s">
        <v>31</v>
      </c>
      <c r="B110" s="13"/>
      <c r="C110" s="13"/>
      <c r="D110" s="13"/>
      <c r="E110" s="13"/>
      <c r="F110" s="13"/>
    </row>
    <row r="111" spans="1:6" ht="15">
      <c r="A111" s="40" t="s">
        <v>32</v>
      </c>
      <c r="B111" s="13"/>
      <c r="C111" s="13"/>
      <c r="D111" s="13"/>
      <c r="E111" s="13"/>
      <c r="F111" s="13"/>
    </row>
    <row r="112" ht="15">
      <c r="A112" s="52" t="s">
        <v>245</v>
      </c>
    </row>
    <row r="113" spans="1:7" ht="15">
      <c r="A113" s="16" t="s">
        <v>73</v>
      </c>
      <c r="B113" s="13">
        <f>ROUNDDOWN('Income Limits'!B113*0.025,0)</f>
        <v>1674</v>
      </c>
      <c r="C113" s="13">
        <f>ROUNDDOWN((('Income Limits'!B113+'Income Limits'!C113)/2)*0.025,0)</f>
        <v>1794</v>
      </c>
      <c r="D113" s="13">
        <f>ROUNDDOWN('Income Limits'!D113*0.025,0)</f>
        <v>2154</v>
      </c>
      <c r="E113" s="13">
        <f>ROUNDDOWN((('Income Limits'!E113+'Income Limits'!F113)/2)*0.025,0)</f>
        <v>2487</v>
      </c>
      <c r="F113" s="13">
        <f>ROUNDDOWN('Income Limits'!G113*0.025,0)</f>
        <v>2775</v>
      </c>
      <c r="G113" s="13">
        <f>ROUNDDOWN((('Income Limits'!H113+'Income Limits'!I113)/2)*0.025,0)</f>
        <v>3063</v>
      </c>
    </row>
    <row r="114" spans="1:7" ht="15">
      <c r="A114" s="11" t="s">
        <v>67</v>
      </c>
      <c r="B114" s="13">
        <f>ROUNDDOWN('Income Limits'!B114*0.025,0)</f>
        <v>1116</v>
      </c>
      <c r="C114" s="13">
        <f>ROUNDDOWN((('Income Limits'!B114+'Income Limits'!C114)/2)*0.025,0)</f>
        <v>1195</v>
      </c>
      <c r="D114" s="13">
        <f>ROUNDDOWN('Income Limits'!D114*0.025,0)</f>
        <v>1435</v>
      </c>
      <c r="E114" s="13">
        <f>ROUNDDOWN((('Income Limits'!E114+'Income Limits'!F114)/2)*0.025,0)</f>
        <v>1657</v>
      </c>
      <c r="F114" s="13">
        <f>ROUNDDOWN('Income Limits'!G114*0.025,0)</f>
        <v>1848</v>
      </c>
      <c r="G114" s="13">
        <f>ROUNDDOWN((('Income Limits'!H114+'Income Limits'!I114)/2)*0.025,0)</f>
        <v>2040</v>
      </c>
    </row>
    <row r="115" spans="1:7" ht="15">
      <c r="A115" s="10" t="s">
        <v>18</v>
      </c>
      <c r="B115" s="13">
        <f>ROUNDDOWN('Income Limits'!B115*0.025,0)</f>
        <v>837</v>
      </c>
      <c r="C115" s="13">
        <f>ROUNDDOWN((('Income Limits'!B115+'Income Limits'!C115)/2)*0.025,0)</f>
        <v>897</v>
      </c>
      <c r="D115" s="13">
        <f>ROUNDDOWN('Income Limits'!D115*0.025,0)</f>
        <v>1077</v>
      </c>
      <c r="E115" s="13">
        <f>ROUNDDOWN((('Income Limits'!E115+'Income Limits'!F115)/2)*0.025,0)</f>
        <v>1243</v>
      </c>
      <c r="F115" s="13">
        <f>ROUNDDOWN('Income Limits'!G115*0.025,0)</f>
        <v>1387</v>
      </c>
      <c r="G115" s="13">
        <f>ROUNDDOWN((('Income Limits'!H115+'Income Limits'!I115)/2)*0.025,0)</f>
        <v>1531</v>
      </c>
    </row>
    <row r="116" spans="1:7" ht="15">
      <c r="A116" s="10" t="s">
        <v>19</v>
      </c>
      <c r="B116" s="13">
        <f>ROUNDDOWN('Income Limits'!B116*0.025,0)</f>
        <v>697</v>
      </c>
      <c r="C116" s="13">
        <f>ROUNDDOWN((('Income Limits'!B116+'Income Limits'!C116)/2)*0.025,0)</f>
        <v>747</v>
      </c>
      <c r="D116" s="13">
        <f>ROUNDDOWN('Income Limits'!D116*0.025,0)</f>
        <v>897</v>
      </c>
      <c r="E116" s="13">
        <f>ROUNDDOWN((('Income Limits'!E116+'Income Limits'!F116)/2)*0.025,0)</f>
        <v>1036</v>
      </c>
      <c r="F116" s="13">
        <f>ROUNDDOWN('Income Limits'!G116*0.025,0)</f>
        <v>1156</v>
      </c>
      <c r="G116" s="13">
        <f>ROUNDDOWN((('Income Limits'!H116+'Income Limits'!I116)/2)*0.025,0)</f>
        <v>1276</v>
      </c>
    </row>
    <row r="117" spans="1:7" ht="15">
      <c r="A117" s="10" t="s">
        <v>20</v>
      </c>
      <c r="B117" s="13">
        <f>ROUNDDOWN('Income Limits'!B117*0.025,0)</f>
        <v>558</v>
      </c>
      <c r="C117" s="13">
        <f>ROUNDDOWN((('Income Limits'!B117+'Income Limits'!C117)/2)*0.025,0)</f>
        <v>598</v>
      </c>
      <c r="D117" s="13">
        <f>ROUNDDOWN('Income Limits'!D117*0.025,0)</f>
        <v>718</v>
      </c>
      <c r="E117" s="13">
        <f>ROUNDDOWN((('Income Limits'!E117+'Income Limits'!F117)/2)*0.025,0)</f>
        <v>829</v>
      </c>
      <c r="F117" s="13">
        <f>ROUNDDOWN('Income Limits'!G117*0.025,0)</f>
        <v>925</v>
      </c>
      <c r="G117" s="13">
        <f>ROUNDDOWN((('Income Limits'!H117+'Income Limits'!I117)/2)*0.025,0)</f>
        <v>1021</v>
      </c>
    </row>
    <row r="118" spans="1:7" ht="15">
      <c r="A118" s="10" t="s">
        <v>21</v>
      </c>
      <c r="B118" s="13">
        <f>ROUNDDOWN('Income Limits'!B118*0.025,0)</f>
        <v>418</v>
      </c>
      <c r="C118" s="13">
        <f>ROUNDDOWN((('Income Limits'!B118+'Income Limits'!C118)/2)*0.025,0)</f>
        <v>448</v>
      </c>
      <c r="D118" s="13">
        <f>ROUNDDOWN('Income Limits'!D118*0.025,0)</f>
        <v>538</v>
      </c>
      <c r="E118" s="13">
        <f>ROUNDDOWN((('Income Limits'!E118+'Income Limits'!F118)/2)*0.025,0)</f>
        <v>621</v>
      </c>
      <c r="F118" s="13">
        <f>ROUNDDOWN('Income Limits'!G118*0.025,0)</f>
        <v>693</v>
      </c>
      <c r="G118" s="13">
        <f>ROUNDDOWN((('Income Limits'!H118+'Income Limits'!I118)/2)*0.025,0)</f>
        <v>765</v>
      </c>
    </row>
    <row r="119" spans="1:7" ht="15">
      <c r="A119" s="10" t="s">
        <v>22</v>
      </c>
      <c r="B119" s="13">
        <f>ROUNDDOWN('Income Limits'!B119*0.025,0)</f>
        <v>279</v>
      </c>
      <c r="C119" s="13">
        <f>ROUNDDOWN((('Income Limits'!B119+'Income Limits'!C119)/2)*0.025,0)</f>
        <v>299</v>
      </c>
      <c r="D119" s="13">
        <f>ROUNDDOWN('Income Limits'!D119*0.025,0)</f>
        <v>359</v>
      </c>
      <c r="E119" s="13">
        <f>ROUNDDOWN((('Income Limits'!E119+'Income Limits'!F119)/2)*0.025,0)</f>
        <v>414</v>
      </c>
      <c r="F119" s="13">
        <f>ROUNDDOWN('Income Limits'!G119*0.025,0)</f>
        <v>462</v>
      </c>
      <c r="G119" s="13">
        <f>ROUNDDOWN((('Income Limits'!H119+'Income Limits'!I119)/2)*0.025,0)</f>
        <v>510</v>
      </c>
    </row>
    <row r="120" spans="1:7" ht="15">
      <c r="A120" s="10" t="s">
        <v>23</v>
      </c>
      <c r="B120" s="13">
        <f>ROUNDDOWN('Income Limits'!B120*0.025,0)</f>
        <v>139</v>
      </c>
      <c r="C120" s="13">
        <f>ROUNDDOWN((('Income Limits'!B120+'Income Limits'!C120)/2)*0.025,0)</f>
        <v>149</v>
      </c>
      <c r="D120" s="13">
        <f>ROUNDDOWN('Income Limits'!D120*0.025,0)</f>
        <v>179</v>
      </c>
      <c r="E120" s="13">
        <f>ROUNDDOWN((('Income Limits'!E120+'Income Limits'!F120)/2)*0.025,0)</f>
        <v>207</v>
      </c>
      <c r="F120" s="13">
        <f>ROUNDDOWN('Income Limits'!G120*0.025,0)</f>
        <v>231</v>
      </c>
      <c r="G120" s="13">
        <f>ROUNDDOWN((('Income Limits'!H120+'Income Limits'!I120)/2)*0.025,0)</f>
        <v>255</v>
      </c>
    </row>
    <row r="121" spans="1:6" ht="15">
      <c r="A121" t="s">
        <v>61</v>
      </c>
      <c r="B121" s="13"/>
      <c r="C121" s="13"/>
      <c r="D121" s="13"/>
      <c r="E121" s="13"/>
      <c r="F121" s="13"/>
    </row>
    <row r="122" spans="1:6" ht="15">
      <c r="A122" s="40" t="s">
        <v>246</v>
      </c>
      <c r="B122" s="13"/>
      <c r="C122" s="13"/>
      <c r="D122" s="13"/>
      <c r="E122" s="13"/>
      <c r="F122" s="13"/>
    </row>
    <row r="123" spans="1:7" ht="15">
      <c r="A123" s="10" t="s">
        <v>18</v>
      </c>
      <c r="B123" s="13">
        <f>ROUNDDOWN('Income Limits'!B123*0.025,0)</f>
        <v>847</v>
      </c>
      <c r="C123" s="13">
        <f>ROUNDDOWN((('Income Limits'!B123+'Income Limits'!C123)/2)*0.025,0)</f>
        <v>908</v>
      </c>
      <c r="D123" s="13">
        <f>ROUNDDOWN('Income Limits'!D123*0.025,0)</f>
        <v>1090</v>
      </c>
      <c r="E123" s="13">
        <f>ROUNDDOWN((('Income Limits'!E123+'Income Limits'!F123)/2)*0.025,0)</f>
        <v>1259</v>
      </c>
      <c r="F123" s="13">
        <f>ROUNDDOWN('Income Limits'!G123*0.025,0)</f>
        <v>1405</v>
      </c>
      <c r="G123" s="13">
        <f>ROUNDDOWN((('Income Limits'!H123+'Income Limits'!I123)/2)*0.025,0)</f>
        <v>1550</v>
      </c>
    </row>
    <row r="124" spans="1:7" ht="15">
      <c r="A124" s="10" t="s">
        <v>19</v>
      </c>
      <c r="B124" s="13">
        <f>ROUNDDOWN('Income Limits'!B124*0.025,0)</f>
        <v>706</v>
      </c>
      <c r="C124" s="13">
        <f>ROUNDDOWN((('Income Limits'!B124+'Income Limits'!C124)/2)*0.025,0)</f>
        <v>756</v>
      </c>
      <c r="D124" s="13">
        <f>ROUNDDOWN('Income Limits'!D124*0.025,0)</f>
        <v>908</v>
      </c>
      <c r="E124" s="13">
        <f>ROUNDDOWN((('Income Limits'!E124+'Income Limits'!F124)/2)*0.025,0)</f>
        <v>1049</v>
      </c>
      <c r="F124" s="13">
        <f>ROUNDDOWN('Income Limits'!G124*0.025,0)</f>
        <v>1171</v>
      </c>
      <c r="G124" s="13">
        <f>ROUNDDOWN((('Income Limits'!H124+'Income Limits'!I124)/2)*0.025,0)</f>
        <v>1291</v>
      </c>
    </row>
    <row r="125" spans="1:7" ht="15">
      <c r="A125" s="10" t="s">
        <v>20</v>
      </c>
      <c r="B125" s="13">
        <f>ROUNDDOWN('Income Limits'!B125*0.025,0)</f>
        <v>565</v>
      </c>
      <c r="C125" s="13">
        <f>ROUNDDOWN((('Income Limits'!B125+'Income Limits'!C125)/2)*0.025,0)</f>
        <v>605</v>
      </c>
      <c r="D125" s="13">
        <f>ROUNDDOWN('Income Limits'!D125*0.025,0)</f>
        <v>727</v>
      </c>
      <c r="E125" s="13">
        <f>ROUNDDOWN((('Income Limits'!E125+'Income Limits'!F125)/2)*0.025,0)</f>
        <v>839</v>
      </c>
      <c r="F125" s="13">
        <f>ROUNDDOWN('Income Limits'!G125*0.025,0)</f>
        <v>937</v>
      </c>
      <c r="G125" s="13">
        <f>ROUNDDOWN((('Income Limits'!H125+'Income Limits'!I125)/2)*0.025,0)</f>
        <v>1033</v>
      </c>
    </row>
    <row r="126" spans="1:7" ht="15">
      <c r="A126" s="10" t="s">
        <v>21</v>
      </c>
      <c r="B126" s="13">
        <f>ROUNDDOWN('Income Limits'!B126*0.025,0)</f>
        <v>423</v>
      </c>
      <c r="C126" s="13">
        <f>ROUNDDOWN((('Income Limits'!B126+'Income Limits'!C126)/2)*0.025,0)</f>
        <v>454</v>
      </c>
      <c r="D126" s="13">
        <f>ROUNDDOWN('Income Limits'!D126*0.025,0)</f>
        <v>545</v>
      </c>
      <c r="E126" s="13">
        <f>ROUNDDOWN((('Income Limits'!E126+'Income Limits'!F126)/2)*0.025,0)</f>
        <v>629</v>
      </c>
      <c r="F126" s="13">
        <f>ROUNDDOWN('Income Limits'!G126*0.025,0)</f>
        <v>702</v>
      </c>
      <c r="G126" s="13">
        <f>ROUNDDOWN((('Income Limits'!H126+'Income Limits'!I126)/2)*0.025,0)</f>
        <v>775</v>
      </c>
    </row>
    <row r="127" spans="1:7" ht="15">
      <c r="A127" s="10" t="s">
        <v>22</v>
      </c>
      <c r="B127" s="13">
        <f>ROUNDDOWN('Income Limits'!B127*0.025,0)</f>
        <v>282</v>
      </c>
      <c r="C127" s="13">
        <f>ROUNDDOWN((('Income Limits'!B127+'Income Limits'!C127)/2)*0.025,0)</f>
        <v>302</v>
      </c>
      <c r="D127" s="13">
        <f>ROUNDDOWN('Income Limits'!D127*0.025,0)</f>
        <v>363</v>
      </c>
      <c r="E127" s="13">
        <f>ROUNDDOWN((('Income Limits'!E127+'Income Limits'!F127)/2)*0.025,0)</f>
        <v>419</v>
      </c>
      <c r="F127" s="13">
        <f>ROUNDDOWN('Income Limits'!G127*0.025,0)</f>
        <v>468</v>
      </c>
      <c r="G127" s="13">
        <f>ROUNDDOWN((('Income Limits'!H127+'Income Limits'!I127)/2)*0.025,0)</f>
        <v>516</v>
      </c>
    </row>
    <row r="128" spans="1:7" ht="15">
      <c r="A128" s="10" t="s">
        <v>23</v>
      </c>
      <c r="B128" s="13">
        <f>ROUNDDOWN('Income Limits'!B128*0.025,0)</f>
        <v>141</v>
      </c>
      <c r="C128" s="13">
        <f>ROUNDDOWN((('Income Limits'!B128+'Income Limits'!C128)/2)*0.025,0)</f>
        <v>151</v>
      </c>
      <c r="D128" s="13">
        <f>ROUNDDOWN('Income Limits'!D128*0.025,0)</f>
        <v>181</v>
      </c>
      <c r="E128" s="13">
        <f>ROUNDDOWN((('Income Limits'!E128+'Income Limits'!F128)/2)*0.025,0)</f>
        <v>209</v>
      </c>
      <c r="F128" s="13">
        <f>ROUNDDOWN('Income Limits'!G128*0.025,0)</f>
        <v>234</v>
      </c>
      <c r="G128" s="13">
        <f>ROUNDDOWN((('Income Limits'!H128+'Income Limits'!I128)/2)*0.025,0)</f>
        <v>258</v>
      </c>
    </row>
    <row r="129" spans="1:6" ht="15">
      <c r="A129" s="10"/>
      <c r="B129" s="13"/>
      <c r="C129" s="13"/>
      <c r="D129" s="13"/>
      <c r="E129" s="13"/>
      <c r="F129" s="13"/>
    </row>
    <row r="130" spans="1:6" ht="15.75">
      <c r="A130" s="19" t="s">
        <v>96</v>
      </c>
      <c r="B130" s="13"/>
      <c r="C130" s="13"/>
      <c r="D130" s="13"/>
      <c r="E130" s="13"/>
      <c r="F130" s="13"/>
    </row>
    <row r="131" spans="1:6" ht="15">
      <c r="A131" s="40" t="s">
        <v>35</v>
      </c>
      <c r="B131" s="13"/>
      <c r="C131" s="13"/>
      <c r="D131" s="13"/>
      <c r="E131" s="13"/>
      <c r="F131" s="13"/>
    </row>
    <row r="132" ht="15">
      <c r="A132" s="52" t="s">
        <v>245</v>
      </c>
    </row>
    <row r="133" spans="1:7" ht="15">
      <c r="A133" s="16" t="s">
        <v>73</v>
      </c>
      <c r="B133" s="13">
        <f>ROUNDDOWN('Income Limits'!B133*0.025,0)</f>
        <v>1941</v>
      </c>
      <c r="C133" s="13">
        <f>ROUNDDOWN((('Income Limits'!B133+'Income Limits'!C133)/2)*0.025,0)</f>
        <v>2079</v>
      </c>
      <c r="D133" s="13">
        <f>ROUNDDOWN('Income Limits'!D133*0.025,0)</f>
        <v>2493</v>
      </c>
      <c r="E133" s="13">
        <f>ROUNDDOWN((('Income Limits'!E133+'Income Limits'!F133)/2)*0.025,0)</f>
        <v>2880</v>
      </c>
      <c r="F133" s="13">
        <f>ROUNDDOWN('Income Limits'!G133*0.025,0)</f>
        <v>3213</v>
      </c>
      <c r="G133" s="13">
        <f>ROUNDDOWN((('Income Limits'!H133+'Income Limits'!I133)/2)*0.025,0)</f>
        <v>3546</v>
      </c>
    </row>
    <row r="134" spans="1:7" ht="15">
      <c r="A134" s="11" t="s">
        <v>67</v>
      </c>
      <c r="B134" s="13">
        <f>ROUNDDOWN('Income Limits'!B134*0.025,0)</f>
        <v>1137</v>
      </c>
      <c r="C134" s="13">
        <f>ROUNDDOWN((('Income Limits'!B134+'Income Limits'!C134)/2)*0.025,0)</f>
        <v>1218</v>
      </c>
      <c r="D134" s="13">
        <f>ROUNDDOWN('Income Limits'!D134*0.025,0)</f>
        <v>1462</v>
      </c>
      <c r="E134" s="13">
        <f>ROUNDDOWN((('Income Limits'!E134+'Income Limits'!F134)/2)*0.025,0)</f>
        <v>1690</v>
      </c>
      <c r="F134" s="13">
        <f>ROUNDDOWN('Income Limits'!G134*0.025,0)</f>
        <v>1885</v>
      </c>
      <c r="G134" s="13">
        <f>ROUNDDOWN((('Income Limits'!H134+'Income Limits'!I134)/2)*0.025,0)</f>
        <v>2080</v>
      </c>
    </row>
    <row r="135" spans="1:7" ht="15">
      <c r="A135" s="10" t="s">
        <v>18</v>
      </c>
      <c r="B135" s="13">
        <f>ROUNDDOWN('Income Limits'!B135*0.025,0)</f>
        <v>970</v>
      </c>
      <c r="C135" s="13">
        <f>ROUNDDOWN((('Income Limits'!B135+'Income Limits'!C135)/2)*0.025,0)</f>
        <v>1039</v>
      </c>
      <c r="D135" s="13">
        <f>ROUNDDOWN('Income Limits'!D135*0.025,0)</f>
        <v>1246</v>
      </c>
      <c r="E135" s="13">
        <f>ROUNDDOWN((('Income Limits'!E135+'Income Limits'!F135)/2)*0.025,0)</f>
        <v>1440</v>
      </c>
      <c r="F135" s="13">
        <f>ROUNDDOWN('Income Limits'!G135*0.025,0)</f>
        <v>1606</v>
      </c>
      <c r="G135" s="13">
        <f>ROUNDDOWN((('Income Limits'!H135+'Income Limits'!I135)/2)*0.025,0)</f>
        <v>1773</v>
      </c>
    </row>
    <row r="136" spans="1:7" ht="15">
      <c r="A136" s="10" t="s">
        <v>19</v>
      </c>
      <c r="B136" s="13">
        <f>ROUNDDOWN('Income Limits'!B136*0.025,0)</f>
        <v>808</v>
      </c>
      <c r="C136" s="13">
        <f>ROUNDDOWN((('Income Limits'!B136+'Income Limits'!C136)/2)*0.025,0)</f>
        <v>866</v>
      </c>
      <c r="D136" s="13">
        <f>ROUNDDOWN('Income Limits'!D136*0.025,0)</f>
        <v>1038</v>
      </c>
      <c r="E136" s="13">
        <f>ROUNDDOWN((('Income Limits'!E136+'Income Limits'!F136)/2)*0.025,0)</f>
        <v>1200</v>
      </c>
      <c r="F136" s="13">
        <f>ROUNDDOWN('Income Limits'!G136*0.025,0)</f>
        <v>1338</v>
      </c>
      <c r="G136" s="13">
        <f>ROUNDDOWN((('Income Limits'!H136+'Income Limits'!I136)/2)*0.025,0)</f>
        <v>1477</v>
      </c>
    </row>
    <row r="137" spans="1:7" ht="15">
      <c r="A137" s="10" t="s">
        <v>20</v>
      </c>
      <c r="B137" s="13">
        <f>ROUNDDOWN('Income Limits'!B137*0.025,0)</f>
        <v>647</v>
      </c>
      <c r="C137" s="13">
        <f>ROUNDDOWN((('Income Limits'!B137+'Income Limits'!C137)/2)*0.025,0)</f>
        <v>693</v>
      </c>
      <c r="D137" s="13">
        <f>ROUNDDOWN('Income Limits'!D137*0.025,0)</f>
        <v>831</v>
      </c>
      <c r="E137" s="13">
        <f>ROUNDDOWN((('Income Limits'!E137+'Income Limits'!F137)/2)*0.025,0)</f>
        <v>960</v>
      </c>
      <c r="F137" s="13">
        <f>ROUNDDOWN('Income Limits'!G137*0.025,0)</f>
        <v>1071</v>
      </c>
      <c r="G137" s="13">
        <f>ROUNDDOWN((('Income Limits'!H137+'Income Limits'!I137)/2)*0.025,0)</f>
        <v>1182</v>
      </c>
    </row>
    <row r="138" spans="1:7" ht="15">
      <c r="A138" s="10" t="s">
        <v>21</v>
      </c>
      <c r="B138" s="13">
        <f>ROUNDDOWN('Income Limits'!B138*0.025,0)</f>
        <v>485</v>
      </c>
      <c r="C138" s="13">
        <f>ROUNDDOWN((('Income Limits'!B138+'Income Limits'!C138)/2)*0.025,0)</f>
        <v>519</v>
      </c>
      <c r="D138" s="13">
        <f>ROUNDDOWN('Income Limits'!D138*0.025,0)</f>
        <v>623</v>
      </c>
      <c r="E138" s="13">
        <f>ROUNDDOWN((('Income Limits'!E138+'Income Limits'!F138)/2)*0.025,0)</f>
        <v>720</v>
      </c>
      <c r="F138" s="13">
        <f>ROUNDDOWN('Income Limits'!G138*0.025,0)</f>
        <v>803</v>
      </c>
      <c r="G138" s="13">
        <f>ROUNDDOWN((('Income Limits'!H138+'Income Limits'!I138)/2)*0.025,0)</f>
        <v>886</v>
      </c>
    </row>
    <row r="139" spans="1:7" ht="15">
      <c r="A139" s="10" t="s">
        <v>22</v>
      </c>
      <c r="B139" s="13">
        <f>ROUNDDOWN('Income Limits'!B139*0.025,0)</f>
        <v>323</v>
      </c>
      <c r="C139" s="13">
        <f>ROUNDDOWN((('Income Limits'!B139+'Income Limits'!C139)/2)*0.025,0)</f>
        <v>346</v>
      </c>
      <c r="D139" s="13">
        <f>ROUNDDOWN('Income Limits'!D139*0.025,0)</f>
        <v>415</v>
      </c>
      <c r="E139" s="13">
        <f>ROUNDDOWN((('Income Limits'!E139+'Income Limits'!F139)/2)*0.025,0)</f>
        <v>480</v>
      </c>
      <c r="F139" s="13">
        <f>ROUNDDOWN('Income Limits'!G139*0.025,0)</f>
        <v>535</v>
      </c>
      <c r="G139" s="13">
        <f>ROUNDDOWN((('Income Limits'!H139+'Income Limits'!I139)/2)*0.025,0)</f>
        <v>591</v>
      </c>
    </row>
    <row r="140" spans="1:7" ht="15">
      <c r="A140" s="10" t="s">
        <v>23</v>
      </c>
      <c r="B140" s="13">
        <f>ROUNDDOWN('Income Limits'!B140*0.025,0)</f>
        <v>161</v>
      </c>
      <c r="C140" s="13">
        <f>ROUNDDOWN((('Income Limits'!B140+'Income Limits'!C140)/2)*0.025,0)</f>
        <v>173</v>
      </c>
      <c r="D140" s="13">
        <f>ROUNDDOWN('Income Limits'!D140*0.025,0)</f>
        <v>207</v>
      </c>
      <c r="E140" s="13">
        <f>ROUNDDOWN((('Income Limits'!E140+'Income Limits'!F140)/2)*0.025,0)</f>
        <v>240</v>
      </c>
      <c r="F140" s="13">
        <f>ROUNDDOWN('Income Limits'!G140*0.025,0)</f>
        <v>267</v>
      </c>
      <c r="G140" s="13">
        <f>ROUNDDOWN((('Income Limits'!H140+'Income Limits'!I140)/2)*0.025,0)</f>
        <v>295</v>
      </c>
    </row>
    <row r="141" spans="1:6" ht="15">
      <c r="A141" s="10"/>
      <c r="B141" s="13"/>
      <c r="C141" s="13"/>
      <c r="D141" s="13"/>
      <c r="E141" s="13"/>
      <c r="F141" s="13"/>
    </row>
    <row r="142" spans="1:6" ht="15">
      <c r="A142" s="40" t="s">
        <v>246</v>
      </c>
      <c r="B142" s="13"/>
      <c r="C142" s="13"/>
      <c r="D142" s="13"/>
      <c r="E142" s="13"/>
      <c r="F142" s="13"/>
    </row>
    <row r="143" spans="1:7" ht="15">
      <c r="A143" s="10" t="s">
        <v>18</v>
      </c>
      <c r="B143" s="13">
        <f>ROUNDDOWN('Income Limits'!B143*0.025,0)</f>
        <v>996</v>
      </c>
      <c r="C143" s="13">
        <f>ROUNDDOWN((('Income Limits'!B143+'Income Limits'!C143)/2)*0.025,0)</f>
        <v>1067</v>
      </c>
      <c r="D143" s="13">
        <f>ROUNDDOWN('Income Limits'!D143*0.025,0)</f>
        <v>1281</v>
      </c>
      <c r="E143" s="13">
        <f>ROUNDDOWN((('Income Limits'!E143+'Income Limits'!F143)/2)*0.025,0)</f>
        <v>1479</v>
      </c>
      <c r="F143" s="13">
        <f>ROUNDDOWN('Income Limits'!G143*0.025,0)</f>
        <v>1650</v>
      </c>
      <c r="G143" s="13">
        <f>ROUNDDOWN((('Income Limits'!H143+'Income Limits'!I143)/2)*0.025,0)</f>
        <v>1821</v>
      </c>
    </row>
    <row r="144" spans="1:7" ht="15">
      <c r="A144" s="10" t="s">
        <v>19</v>
      </c>
      <c r="B144" s="13">
        <f>ROUNDDOWN('Income Limits'!B144*0.025,0)</f>
        <v>830</v>
      </c>
      <c r="C144" s="13">
        <f>ROUNDDOWN((('Income Limits'!B144+'Income Limits'!C144)/2)*0.025,0)</f>
        <v>889</v>
      </c>
      <c r="D144" s="13">
        <f>ROUNDDOWN('Income Limits'!D144*0.025,0)</f>
        <v>1067</v>
      </c>
      <c r="E144" s="13">
        <f>ROUNDDOWN((('Income Limits'!E144+'Income Limits'!F144)/2)*0.025,0)</f>
        <v>1232</v>
      </c>
      <c r="F144" s="13">
        <f>ROUNDDOWN('Income Limits'!G144*0.025,0)</f>
        <v>1375</v>
      </c>
      <c r="G144" s="13">
        <f>ROUNDDOWN((('Income Limits'!H144+'Income Limits'!I144)/2)*0.025,0)</f>
        <v>1517</v>
      </c>
    </row>
    <row r="145" spans="1:7" ht="15">
      <c r="A145" s="10" t="s">
        <v>20</v>
      </c>
      <c r="B145" s="13">
        <f>ROUNDDOWN('Income Limits'!B145*0.025,0)</f>
        <v>664</v>
      </c>
      <c r="C145" s="13">
        <f>ROUNDDOWN((('Income Limits'!B145+'Income Limits'!C145)/2)*0.025,0)</f>
        <v>711</v>
      </c>
      <c r="D145" s="13">
        <f>ROUNDDOWN('Income Limits'!D145*0.025,0)</f>
        <v>854</v>
      </c>
      <c r="E145" s="13">
        <f>ROUNDDOWN((('Income Limits'!E145+'Income Limits'!F145)/2)*0.025,0)</f>
        <v>986</v>
      </c>
      <c r="F145" s="13">
        <f>ROUNDDOWN('Income Limits'!G145*0.025,0)</f>
        <v>1100</v>
      </c>
      <c r="G145" s="13">
        <f>ROUNDDOWN((('Income Limits'!H145+'Income Limits'!I145)/2)*0.025,0)</f>
        <v>1214</v>
      </c>
    </row>
    <row r="146" spans="1:7" ht="15">
      <c r="A146" s="10" t="s">
        <v>21</v>
      </c>
      <c r="B146" s="13">
        <f>ROUNDDOWN('Income Limits'!B146*0.025,0)</f>
        <v>498</v>
      </c>
      <c r="C146" s="13">
        <f>ROUNDDOWN((('Income Limits'!B146+'Income Limits'!C146)/2)*0.025,0)</f>
        <v>533</v>
      </c>
      <c r="D146" s="13">
        <f>ROUNDDOWN('Income Limits'!D146*0.025,0)</f>
        <v>640</v>
      </c>
      <c r="E146" s="13">
        <f>ROUNDDOWN((('Income Limits'!E146+'Income Limits'!F146)/2)*0.025,0)</f>
        <v>739</v>
      </c>
      <c r="F146" s="13">
        <f>ROUNDDOWN('Income Limits'!G146*0.025,0)</f>
        <v>825</v>
      </c>
      <c r="G146" s="13">
        <f>ROUNDDOWN((('Income Limits'!H146+'Income Limits'!I146)/2)*0.025,0)</f>
        <v>910</v>
      </c>
    </row>
    <row r="147" spans="1:7" ht="15">
      <c r="A147" s="10" t="s">
        <v>22</v>
      </c>
      <c r="B147" s="13">
        <f>ROUNDDOWN('Income Limits'!B147*0.025,0)</f>
        <v>332</v>
      </c>
      <c r="C147" s="13">
        <f>ROUNDDOWN((('Income Limits'!B147+'Income Limits'!C147)/2)*0.025,0)</f>
        <v>355</v>
      </c>
      <c r="D147" s="13">
        <f>ROUNDDOWN('Income Limits'!D147*0.025,0)</f>
        <v>427</v>
      </c>
      <c r="E147" s="13">
        <f>ROUNDDOWN((('Income Limits'!E147+'Income Limits'!F147)/2)*0.025,0)</f>
        <v>493</v>
      </c>
      <c r="F147" s="13">
        <f>ROUNDDOWN('Income Limits'!G147*0.025,0)</f>
        <v>550</v>
      </c>
      <c r="G147" s="13">
        <f>ROUNDDOWN((('Income Limits'!H147+'Income Limits'!I147)/2)*0.025,0)</f>
        <v>607</v>
      </c>
    </row>
    <row r="148" spans="1:7" ht="15">
      <c r="A148" s="10" t="s">
        <v>23</v>
      </c>
      <c r="B148" s="13">
        <f>ROUNDDOWN('Income Limits'!B148*0.025,0)</f>
        <v>166</v>
      </c>
      <c r="C148" s="13">
        <f>ROUNDDOWN((('Income Limits'!B148+'Income Limits'!C148)/2)*0.025,0)</f>
        <v>177</v>
      </c>
      <c r="D148" s="13">
        <f>ROUNDDOWN('Income Limits'!D148*0.025,0)</f>
        <v>213</v>
      </c>
      <c r="E148" s="13">
        <f>ROUNDDOWN((('Income Limits'!E148+'Income Limits'!F148)/2)*0.025,0)</f>
        <v>246</v>
      </c>
      <c r="F148" s="13">
        <f>ROUNDDOWN('Income Limits'!G148*0.025,0)</f>
        <v>275</v>
      </c>
      <c r="G148" s="13">
        <f>ROUNDDOWN((('Income Limits'!H148+'Income Limits'!I148)/2)*0.025,0)</f>
        <v>303</v>
      </c>
    </row>
    <row r="149" spans="1:7" ht="15">
      <c r="A149" s="10"/>
      <c r="B149" s="13"/>
      <c r="C149" s="13"/>
      <c r="D149" s="13"/>
      <c r="E149" s="13"/>
      <c r="F149" s="13"/>
      <c r="G149" s="13"/>
    </row>
    <row r="150" spans="1:6" ht="15.75">
      <c r="A150" s="19" t="s">
        <v>155</v>
      </c>
      <c r="B150" s="13"/>
      <c r="C150" s="13"/>
      <c r="D150" s="13"/>
      <c r="E150" s="13"/>
      <c r="F150" s="13"/>
    </row>
    <row r="151" spans="1:6" ht="15">
      <c r="A151" s="40" t="s">
        <v>154</v>
      </c>
      <c r="B151" s="13"/>
      <c r="C151" s="13"/>
      <c r="D151" s="13"/>
      <c r="E151" s="13"/>
      <c r="F151" s="13"/>
    </row>
    <row r="152" ht="15">
      <c r="A152" s="52" t="s">
        <v>245</v>
      </c>
    </row>
    <row r="153" spans="1:7" ht="15">
      <c r="A153" s="16" t="s">
        <v>73</v>
      </c>
      <c r="B153" s="13">
        <f>ROUNDDOWN('Income Limits'!B153*0.025,0)</f>
        <v>1206</v>
      </c>
      <c r="C153" s="13">
        <f>ROUNDDOWN((('Income Limits'!B153+'Income Limits'!C153)/2)*0.025,0)</f>
        <v>1293</v>
      </c>
      <c r="D153" s="13">
        <f>ROUNDDOWN('Income Limits'!D153*0.025,0)</f>
        <v>1551</v>
      </c>
      <c r="E153" s="13">
        <f>ROUNDDOWN((('Income Limits'!E153+'Income Limits'!F153)/2)*0.025,0)</f>
        <v>1791</v>
      </c>
      <c r="F153" s="13">
        <f>ROUNDDOWN('Income Limits'!G153*0.025,0)</f>
        <v>1998</v>
      </c>
      <c r="G153" s="13">
        <f>ROUNDDOWN((('Income Limits'!H153+'Income Limits'!I153)/2)*0.025,0)</f>
        <v>2205</v>
      </c>
    </row>
    <row r="154" spans="1:7" ht="15">
      <c r="A154" s="11" t="s">
        <v>67</v>
      </c>
      <c r="B154" s="13">
        <f>ROUNDDOWN('Income Limits'!B154*0.025,0)</f>
        <v>803</v>
      </c>
      <c r="C154" s="13">
        <f>ROUNDDOWN((('Income Limits'!B154+'Income Limits'!C154)/2)*0.025,0)</f>
        <v>861</v>
      </c>
      <c r="D154" s="13">
        <f>ROUNDDOWN('Income Limits'!D154*0.025,0)</f>
        <v>1033</v>
      </c>
      <c r="E154" s="13">
        <f>ROUNDDOWN((('Income Limits'!E154+'Income Limits'!F154)/2)*0.025,0)</f>
        <v>1193</v>
      </c>
      <c r="F154" s="13">
        <f>ROUNDDOWN('Income Limits'!G154*0.025,0)</f>
        <v>1331</v>
      </c>
      <c r="G154" s="13">
        <f>ROUNDDOWN((('Income Limits'!H154+'Income Limits'!I154)/2)*0.025,0)</f>
        <v>1469</v>
      </c>
    </row>
    <row r="155" spans="1:7" ht="15">
      <c r="A155" s="10" t="s">
        <v>18</v>
      </c>
      <c r="B155" s="13">
        <f>ROUNDDOWN('Income Limits'!B155*0.025,0)</f>
        <v>603</v>
      </c>
      <c r="C155" s="13">
        <f>ROUNDDOWN((('Income Limits'!B155+'Income Limits'!C155)/2)*0.025,0)</f>
        <v>646</v>
      </c>
      <c r="D155" s="13">
        <f>ROUNDDOWN('Income Limits'!D155*0.025,0)</f>
        <v>775</v>
      </c>
      <c r="E155" s="13">
        <f>ROUNDDOWN((('Income Limits'!E155+'Income Limits'!F155)/2)*0.025,0)</f>
        <v>895</v>
      </c>
      <c r="F155" s="13">
        <f>ROUNDDOWN('Income Limits'!G155*0.025,0)</f>
        <v>999</v>
      </c>
      <c r="G155" s="13">
        <f>ROUNDDOWN((('Income Limits'!H155+'Income Limits'!I155)/2)*0.025,0)</f>
        <v>1102</v>
      </c>
    </row>
    <row r="156" spans="1:7" ht="15">
      <c r="A156" s="10" t="s">
        <v>19</v>
      </c>
      <c r="B156" s="13">
        <f>ROUNDDOWN('Income Limits'!B156*0.025,0)</f>
        <v>502</v>
      </c>
      <c r="C156" s="13">
        <f>ROUNDDOWN((('Income Limits'!B156+'Income Limits'!C156)/2)*0.025,0)</f>
        <v>538</v>
      </c>
      <c r="D156" s="13">
        <f>ROUNDDOWN('Income Limits'!D156*0.025,0)</f>
        <v>646</v>
      </c>
      <c r="E156" s="13">
        <f>ROUNDDOWN((('Income Limits'!E156+'Income Limits'!F156)/2)*0.025,0)</f>
        <v>746</v>
      </c>
      <c r="F156" s="13">
        <f>ROUNDDOWN('Income Limits'!G156*0.025,0)</f>
        <v>832</v>
      </c>
      <c r="G156" s="13">
        <f>ROUNDDOWN((('Income Limits'!H156+'Income Limits'!I156)/2)*0.025,0)</f>
        <v>918</v>
      </c>
    </row>
    <row r="157" spans="1:7" ht="15">
      <c r="A157" s="10" t="s">
        <v>20</v>
      </c>
      <c r="B157" s="13">
        <f>ROUNDDOWN('Income Limits'!B157*0.025,0)</f>
        <v>402</v>
      </c>
      <c r="C157" s="13">
        <f>ROUNDDOWN((('Income Limits'!B157+'Income Limits'!C157)/2)*0.025,0)</f>
        <v>431</v>
      </c>
      <c r="D157" s="13">
        <f>ROUNDDOWN('Income Limits'!D157*0.025,0)</f>
        <v>517</v>
      </c>
      <c r="E157" s="13">
        <f>ROUNDDOWN((('Income Limits'!E157+'Income Limits'!F157)/2)*0.025,0)</f>
        <v>597</v>
      </c>
      <c r="F157" s="13">
        <f>ROUNDDOWN('Income Limits'!G157*0.025,0)</f>
        <v>666</v>
      </c>
      <c r="G157" s="13">
        <f>ROUNDDOWN((('Income Limits'!H157+'Income Limits'!I157)/2)*0.025,0)</f>
        <v>735</v>
      </c>
    </row>
    <row r="158" spans="1:7" ht="15">
      <c r="A158" s="10" t="s">
        <v>21</v>
      </c>
      <c r="B158" s="13">
        <f>ROUNDDOWN('Income Limits'!B158*0.025,0)</f>
        <v>301</v>
      </c>
      <c r="C158" s="13">
        <f>ROUNDDOWN((('Income Limits'!B158+'Income Limits'!C158)/2)*0.025,0)</f>
        <v>323</v>
      </c>
      <c r="D158" s="13">
        <f>ROUNDDOWN('Income Limits'!D158*0.025,0)</f>
        <v>387</v>
      </c>
      <c r="E158" s="13">
        <f>ROUNDDOWN((('Income Limits'!E158+'Income Limits'!F158)/2)*0.025,0)</f>
        <v>447</v>
      </c>
      <c r="F158" s="13">
        <f>ROUNDDOWN('Income Limits'!G158*0.025,0)</f>
        <v>499</v>
      </c>
      <c r="G158" s="13">
        <f>ROUNDDOWN((('Income Limits'!H158+'Income Limits'!I158)/2)*0.025,0)</f>
        <v>551</v>
      </c>
    </row>
    <row r="159" spans="1:7" ht="15">
      <c r="A159" s="10" t="s">
        <v>22</v>
      </c>
      <c r="B159" s="13">
        <f>ROUNDDOWN('Income Limits'!B159*0.025,0)</f>
        <v>201</v>
      </c>
      <c r="C159" s="13">
        <f>ROUNDDOWN((('Income Limits'!B159+'Income Limits'!C159)/2)*0.025,0)</f>
        <v>215</v>
      </c>
      <c r="D159" s="13">
        <f>ROUNDDOWN('Income Limits'!D159*0.025,0)</f>
        <v>258</v>
      </c>
      <c r="E159" s="13">
        <f>ROUNDDOWN((('Income Limits'!E159+'Income Limits'!F159)/2)*0.025,0)</f>
        <v>298</v>
      </c>
      <c r="F159" s="13">
        <f>ROUNDDOWN('Income Limits'!G159*0.025,0)</f>
        <v>333</v>
      </c>
      <c r="G159" s="13">
        <f>ROUNDDOWN((('Income Limits'!H159+'Income Limits'!I159)/2)*0.025,0)</f>
        <v>367</v>
      </c>
    </row>
    <row r="160" spans="1:7" ht="15">
      <c r="A160" s="10" t="s">
        <v>23</v>
      </c>
      <c r="B160" s="13">
        <f>ROUNDDOWN('Income Limits'!B160*0.025,0)</f>
        <v>100</v>
      </c>
      <c r="C160" s="13">
        <f>ROUNDDOWN((('Income Limits'!B160+'Income Limits'!C160)/2)*0.025,0)</f>
        <v>107</v>
      </c>
      <c r="D160" s="13">
        <f>ROUNDDOWN('Income Limits'!D160*0.025,0)</f>
        <v>129</v>
      </c>
      <c r="E160" s="13">
        <f>ROUNDDOWN((('Income Limits'!E160+'Income Limits'!F160)/2)*0.025,0)</f>
        <v>149</v>
      </c>
      <c r="F160" s="13">
        <f>ROUNDDOWN('Income Limits'!G160*0.025,0)</f>
        <v>166</v>
      </c>
      <c r="G160" s="13">
        <f>ROUNDDOWN((('Income Limits'!H160+'Income Limits'!I160)/2)*0.025,0)</f>
        <v>183</v>
      </c>
    </row>
    <row r="161" spans="1:7" ht="15">
      <c r="A161" s="10"/>
      <c r="B161" s="13"/>
      <c r="C161" s="13"/>
      <c r="D161" s="13"/>
      <c r="E161" s="13"/>
      <c r="F161" s="13"/>
      <c r="G161" s="13"/>
    </row>
    <row r="162" spans="1:7" ht="15.75">
      <c r="A162" s="40" t="s">
        <v>246</v>
      </c>
      <c r="B162" s="152" t="s">
        <v>394</v>
      </c>
      <c r="C162" s="145"/>
      <c r="D162" s="145"/>
      <c r="E162" s="145"/>
      <c r="F162" s="145"/>
      <c r="G162" s="9"/>
    </row>
    <row r="163" spans="1:7" ht="15">
      <c r="A163" s="10" t="s">
        <v>18</v>
      </c>
      <c r="B163" s="13">
        <f>ROUNDDOWN('Income Limits'!B163*0.025,0)</f>
        <v>0</v>
      </c>
      <c r="C163" s="13">
        <f>ROUNDDOWN((('Income Limits'!B163+'Income Limits'!C163)/2)*0.025,0)</f>
        <v>0</v>
      </c>
      <c r="D163" s="13">
        <f>ROUNDDOWN('Income Limits'!D163*0.025,0)</f>
        <v>0</v>
      </c>
      <c r="E163" s="13">
        <f>ROUNDDOWN((('Income Limits'!E163+'Income Limits'!F163)/2)*0.025,0)</f>
        <v>0</v>
      </c>
      <c r="F163" s="13">
        <f>ROUNDDOWN('Income Limits'!G163*0.025,0)</f>
        <v>0</v>
      </c>
      <c r="G163" s="13">
        <f>ROUNDDOWN((('Income Limits'!H163+'Income Limits'!I163)/2)*0.025,0)</f>
        <v>0</v>
      </c>
    </row>
    <row r="164" spans="1:7" ht="15">
      <c r="A164" s="10" t="s">
        <v>19</v>
      </c>
      <c r="B164" s="13">
        <f>ROUNDDOWN('Income Limits'!B164*0.025,0)</f>
        <v>0</v>
      </c>
      <c r="C164" s="13">
        <f>ROUNDDOWN((('Income Limits'!B164+'Income Limits'!C164)/2)*0.025,0)</f>
        <v>0</v>
      </c>
      <c r="D164" s="13">
        <f>ROUNDDOWN('Income Limits'!D164*0.025,0)</f>
        <v>0</v>
      </c>
      <c r="E164" s="13">
        <f>ROUNDDOWN((('Income Limits'!E164+'Income Limits'!F164)/2)*0.025,0)</f>
        <v>0</v>
      </c>
      <c r="F164" s="13">
        <f>ROUNDDOWN('Income Limits'!G164*0.025,0)</f>
        <v>0</v>
      </c>
      <c r="G164" s="13">
        <f>ROUNDDOWN((('Income Limits'!H164+'Income Limits'!I164)/2)*0.025,0)</f>
        <v>0</v>
      </c>
    </row>
    <row r="165" spans="1:7" ht="15">
      <c r="A165" s="10" t="s">
        <v>20</v>
      </c>
      <c r="B165" s="13">
        <f>ROUNDDOWN('Income Limits'!B165*0.025,0)</f>
        <v>0</v>
      </c>
      <c r="C165" s="13">
        <f>ROUNDDOWN((('Income Limits'!B165+'Income Limits'!C165)/2)*0.025,0)</f>
        <v>0</v>
      </c>
      <c r="D165" s="13">
        <f>ROUNDDOWN('Income Limits'!D165*0.025,0)</f>
        <v>0</v>
      </c>
      <c r="E165" s="13">
        <f>ROUNDDOWN((('Income Limits'!E165+'Income Limits'!F165)/2)*0.025,0)</f>
        <v>0</v>
      </c>
      <c r="F165" s="13">
        <f>ROUNDDOWN('Income Limits'!G165*0.025,0)</f>
        <v>0</v>
      </c>
      <c r="G165" s="13">
        <f>ROUNDDOWN((('Income Limits'!H165+'Income Limits'!I165)/2)*0.025,0)</f>
        <v>0</v>
      </c>
    </row>
    <row r="166" spans="1:7" ht="15">
      <c r="A166" s="10" t="s">
        <v>21</v>
      </c>
      <c r="B166" s="13">
        <f>ROUNDDOWN('Income Limits'!B166*0.025,0)</f>
        <v>0</v>
      </c>
      <c r="C166" s="13">
        <f>ROUNDDOWN((('Income Limits'!B166+'Income Limits'!C166)/2)*0.025,0)</f>
        <v>0</v>
      </c>
      <c r="D166" s="13">
        <f>ROUNDDOWN('Income Limits'!D166*0.025,0)</f>
        <v>0</v>
      </c>
      <c r="E166" s="13">
        <f>ROUNDDOWN((('Income Limits'!E166+'Income Limits'!F166)/2)*0.025,0)</f>
        <v>0</v>
      </c>
      <c r="F166" s="13">
        <f>ROUNDDOWN('Income Limits'!G166*0.025,0)</f>
        <v>0</v>
      </c>
      <c r="G166" s="13">
        <f>ROUNDDOWN((('Income Limits'!H166+'Income Limits'!I166)/2)*0.025,0)</f>
        <v>0</v>
      </c>
    </row>
    <row r="167" spans="1:7" ht="15">
      <c r="A167" s="10" t="s">
        <v>22</v>
      </c>
      <c r="B167" s="13">
        <f>ROUNDDOWN('Income Limits'!B167*0.025,0)</f>
        <v>0</v>
      </c>
      <c r="C167" s="13">
        <f>ROUNDDOWN((('Income Limits'!B167+'Income Limits'!C167)/2)*0.025,0)</f>
        <v>0</v>
      </c>
      <c r="D167" s="13">
        <f>ROUNDDOWN('Income Limits'!D167*0.025,0)</f>
        <v>0</v>
      </c>
      <c r="E167" s="13">
        <f>ROUNDDOWN((('Income Limits'!E167+'Income Limits'!F167)/2)*0.025,0)</f>
        <v>0</v>
      </c>
      <c r="F167" s="13">
        <f>ROUNDDOWN('Income Limits'!G167*0.025,0)</f>
        <v>0</v>
      </c>
      <c r="G167" s="13">
        <f>ROUNDDOWN((('Income Limits'!H167+'Income Limits'!I167)/2)*0.025,0)</f>
        <v>0</v>
      </c>
    </row>
    <row r="168" spans="1:7" ht="15">
      <c r="A168" s="10" t="s">
        <v>23</v>
      </c>
      <c r="B168" s="13">
        <f>ROUNDDOWN('Income Limits'!B168*0.025,0)</f>
        <v>0</v>
      </c>
      <c r="C168" s="13">
        <f>ROUNDDOWN((('Income Limits'!B168+'Income Limits'!C168)/2)*0.025,0)</f>
        <v>0</v>
      </c>
      <c r="D168" s="13">
        <f>ROUNDDOWN('Income Limits'!D168*0.025,0)</f>
        <v>0</v>
      </c>
      <c r="E168" s="13">
        <f>ROUNDDOWN((('Income Limits'!E168+'Income Limits'!F168)/2)*0.025,0)</f>
        <v>0</v>
      </c>
      <c r="F168" s="13">
        <f>ROUNDDOWN('Income Limits'!G168*0.025,0)</f>
        <v>0</v>
      </c>
      <c r="G168" s="13">
        <f>ROUNDDOWN((('Income Limits'!H168+'Income Limits'!I168)/2)*0.025,0)</f>
        <v>0</v>
      </c>
    </row>
    <row r="169" spans="1:7" ht="15">
      <c r="A169" s="10"/>
      <c r="B169" s="13"/>
      <c r="C169" s="13"/>
      <c r="D169" s="13"/>
      <c r="E169" s="13"/>
      <c r="F169" s="13"/>
      <c r="G169" s="13"/>
    </row>
    <row r="170" ht="15.75">
      <c r="A170" s="6" t="s">
        <v>27</v>
      </c>
    </row>
    <row r="171" ht="15">
      <c r="A171" t="s">
        <v>28</v>
      </c>
    </row>
    <row r="172" ht="15">
      <c r="A172" s="52" t="s">
        <v>245</v>
      </c>
    </row>
    <row r="173" spans="1:7" ht="15">
      <c r="A173" s="16" t="s">
        <v>73</v>
      </c>
      <c r="B173" s="13">
        <f>ROUNDDOWN('Income Limits'!B173*0.025,0)</f>
        <v>1269</v>
      </c>
      <c r="C173" s="13">
        <f>ROUNDDOWN((('Income Limits'!B173+'Income Limits'!C173)/2)*0.025,0)</f>
        <v>1359</v>
      </c>
      <c r="D173" s="13">
        <f>ROUNDDOWN('Income Limits'!D173*0.025,0)</f>
        <v>1629</v>
      </c>
      <c r="E173" s="13">
        <f>ROUNDDOWN((('Income Limits'!E173+'Income Limits'!F173)/2)*0.025,0)</f>
        <v>1882</v>
      </c>
      <c r="F173" s="13">
        <f>ROUNDDOWN('Income Limits'!G173*0.025,0)</f>
        <v>2100</v>
      </c>
      <c r="G173" s="13">
        <f>ROUNDDOWN((('Income Limits'!H173+'Income Limits'!I173)/2)*0.025,0)</f>
        <v>2316</v>
      </c>
    </row>
    <row r="174" spans="1:7" ht="15">
      <c r="A174" s="11" t="s">
        <v>67</v>
      </c>
      <c r="B174" s="13">
        <f>ROUNDDOWN('Income Limits'!B174*0.025,0)</f>
        <v>845</v>
      </c>
      <c r="C174" s="13">
        <f>ROUNDDOWN((('Income Limits'!B174+'Income Limits'!C174)/2)*0.025,0)</f>
        <v>905</v>
      </c>
      <c r="D174" s="13">
        <f>ROUNDDOWN('Income Limits'!D174*0.025,0)</f>
        <v>1086</v>
      </c>
      <c r="E174" s="13">
        <f>ROUNDDOWN((('Income Limits'!E174+'Income Limits'!F174)/2)*0.025,0)</f>
        <v>1255</v>
      </c>
      <c r="F174" s="13">
        <f>ROUNDDOWN('Income Limits'!G174*0.025,0)</f>
        <v>1400</v>
      </c>
      <c r="G174" s="13">
        <f>ROUNDDOWN((('Income Limits'!H174+'Income Limits'!I174)/2)*0.025,0)</f>
        <v>1544</v>
      </c>
    </row>
    <row r="175" spans="1:7" ht="15">
      <c r="A175" s="10" t="s">
        <v>18</v>
      </c>
      <c r="B175" s="13">
        <f>ROUNDDOWN('Income Limits'!B175*0.025,0)</f>
        <v>634</v>
      </c>
      <c r="C175" s="13">
        <f>ROUNDDOWN((('Income Limits'!B175+'Income Limits'!C175)/2)*0.025,0)</f>
        <v>679</v>
      </c>
      <c r="D175" s="13">
        <f>ROUNDDOWN('Income Limits'!D175*0.025,0)</f>
        <v>814</v>
      </c>
      <c r="E175" s="13">
        <f>ROUNDDOWN((('Income Limits'!E175+'Income Limits'!F175)/2)*0.025,0)</f>
        <v>941</v>
      </c>
      <c r="F175" s="13">
        <f>ROUNDDOWN('Income Limits'!G175*0.025,0)</f>
        <v>1050</v>
      </c>
      <c r="G175" s="13">
        <f>ROUNDDOWN((('Income Limits'!H175+'Income Limits'!I175)/2)*0.025,0)</f>
        <v>1158</v>
      </c>
    </row>
    <row r="176" spans="1:7" ht="15">
      <c r="A176" s="10" t="s">
        <v>19</v>
      </c>
      <c r="B176" s="13">
        <f>ROUNDDOWN('Income Limits'!B176*0.025,0)</f>
        <v>528</v>
      </c>
      <c r="C176" s="13">
        <f>ROUNDDOWN((('Income Limits'!B176+'Income Limits'!C176)/2)*0.025,0)</f>
        <v>566</v>
      </c>
      <c r="D176" s="13">
        <f>ROUNDDOWN('Income Limits'!D176*0.025,0)</f>
        <v>678</v>
      </c>
      <c r="E176" s="13">
        <f>ROUNDDOWN((('Income Limits'!E176+'Income Limits'!F176)/2)*0.025,0)</f>
        <v>784</v>
      </c>
      <c r="F176" s="13">
        <f>ROUNDDOWN('Income Limits'!G176*0.025,0)</f>
        <v>875</v>
      </c>
      <c r="G176" s="13">
        <f>ROUNDDOWN((('Income Limits'!H176+'Income Limits'!I176)/2)*0.025,0)</f>
        <v>965</v>
      </c>
    </row>
    <row r="177" spans="1:7" ht="15">
      <c r="A177" s="10" t="s">
        <v>20</v>
      </c>
      <c r="B177" s="13">
        <f>ROUNDDOWN('Income Limits'!B177*0.025,0)</f>
        <v>423</v>
      </c>
      <c r="C177" s="13">
        <f>ROUNDDOWN((('Income Limits'!B177+'Income Limits'!C177)/2)*0.025,0)</f>
        <v>453</v>
      </c>
      <c r="D177" s="13">
        <f>ROUNDDOWN('Income Limits'!D177*0.025,0)</f>
        <v>543</v>
      </c>
      <c r="E177" s="13">
        <f>ROUNDDOWN((('Income Limits'!E177+'Income Limits'!F177)/2)*0.025,0)</f>
        <v>627</v>
      </c>
      <c r="F177" s="13">
        <f>ROUNDDOWN('Income Limits'!G177*0.025,0)</f>
        <v>700</v>
      </c>
      <c r="G177" s="13">
        <f>ROUNDDOWN((('Income Limits'!H177+'Income Limits'!I177)/2)*0.025,0)</f>
        <v>772</v>
      </c>
    </row>
    <row r="178" spans="1:7" ht="15">
      <c r="A178" s="10" t="s">
        <v>21</v>
      </c>
      <c r="B178" s="13">
        <f>ROUNDDOWN('Income Limits'!B178*0.025,0)</f>
        <v>317</v>
      </c>
      <c r="C178" s="13">
        <f>ROUNDDOWN((('Income Limits'!B178+'Income Limits'!C178)/2)*0.025,0)</f>
        <v>339</v>
      </c>
      <c r="D178" s="13">
        <f>ROUNDDOWN('Income Limits'!D178*0.025,0)</f>
        <v>407</v>
      </c>
      <c r="E178" s="13">
        <f>ROUNDDOWN((('Income Limits'!E178+'Income Limits'!F178)/2)*0.025,0)</f>
        <v>470</v>
      </c>
      <c r="F178" s="13">
        <f>ROUNDDOWN('Income Limits'!G178*0.025,0)</f>
        <v>525</v>
      </c>
      <c r="G178" s="13">
        <f>ROUNDDOWN((('Income Limits'!H178+'Income Limits'!I178)/2)*0.025,0)</f>
        <v>579</v>
      </c>
    </row>
    <row r="179" spans="1:7" ht="15">
      <c r="A179" s="10" t="s">
        <v>22</v>
      </c>
      <c r="B179" s="13">
        <f>ROUNDDOWN('Income Limits'!B179*0.025,0)</f>
        <v>211</v>
      </c>
      <c r="C179" s="13">
        <f>ROUNDDOWN((('Income Limits'!B179+'Income Limits'!C179)/2)*0.025,0)</f>
        <v>226</v>
      </c>
      <c r="D179" s="13">
        <f>ROUNDDOWN('Income Limits'!D179*0.025,0)</f>
        <v>271</v>
      </c>
      <c r="E179" s="13">
        <f>ROUNDDOWN((('Income Limits'!E179+'Income Limits'!F179)/2)*0.025,0)</f>
        <v>313</v>
      </c>
      <c r="F179" s="13">
        <f>ROUNDDOWN('Income Limits'!G179*0.025,0)</f>
        <v>350</v>
      </c>
      <c r="G179" s="13">
        <f>ROUNDDOWN((('Income Limits'!H179+'Income Limits'!I179)/2)*0.025,0)</f>
        <v>386</v>
      </c>
    </row>
    <row r="180" spans="1:7" ht="15">
      <c r="A180" s="10" t="s">
        <v>23</v>
      </c>
      <c r="B180" s="13">
        <f>ROUNDDOWN('Income Limits'!B180*0.025,0)</f>
        <v>105</v>
      </c>
      <c r="C180" s="13">
        <f>ROUNDDOWN((('Income Limits'!B180+'Income Limits'!C180)/2)*0.025,0)</f>
        <v>113</v>
      </c>
      <c r="D180" s="13">
        <f>ROUNDDOWN('Income Limits'!D180*0.025,0)</f>
        <v>135</v>
      </c>
      <c r="E180" s="13">
        <f>ROUNDDOWN((('Income Limits'!E180+'Income Limits'!F180)/2)*0.025,0)</f>
        <v>156</v>
      </c>
      <c r="F180" s="13">
        <f>ROUNDDOWN('Income Limits'!G180*0.025,0)</f>
        <v>175</v>
      </c>
      <c r="G180" s="13">
        <f>ROUNDDOWN((('Income Limits'!H180+'Income Limits'!I180)/2)*0.025,0)</f>
        <v>193</v>
      </c>
    </row>
    <row r="181" spans="1:7" ht="15">
      <c r="A181" s="10"/>
      <c r="B181" s="13"/>
      <c r="C181" s="13"/>
      <c r="D181" s="13"/>
      <c r="E181" s="13"/>
      <c r="F181" s="13"/>
      <c r="G181" s="13"/>
    </row>
    <row r="182" spans="1:6" ht="15.75">
      <c r="A182" s="40" t="s">
        <v>246</v>
      </c>
      <c r="B182" s="152" t="s">
        <v>394</v>
      </c>
      <c r="C182" s="13"/>
      <c r="D182" s="13"/>
      <c r="E182" s="13"/>
      <c r="F182" s="13"/>
    </row>
    <row r="183" spans="1:7" ht="15">
      <c r="A183" s="10" t="s">
        <v>18</v>
      </c>
      <c r="B183" s="13">
        <f>ROUNDDOWN('Income Limits'!B183*0.025,0)</f>
        <v>0</v>
      </c>
      <c r="C183" s="13">
        <f>ROUNDDOWN((('Income Limits'!B183+'Income Limits'!C183)/2)*0.025,0)</f>
        <v>0</v>
      </c>
      <c r="D183" s="13">
        <f>ROUNDDOWN('Income Limits'!D183*0.025,0)</f>
        <v>0</v>
      </c>
      <c r="E183" s="13">
        <f>ROUNDDOWN((('Income Limits'!E183+'Income Limits'!F183)/2)*0.025,0)</f>
        <v>0</v>
      </c>
      <c r="F183" s="13">
        <f>ROUNDDOWN('Income Limits'!G183*0.025,0)</f>
        <v>0</v>
      </c>
      <c r="G183" s="13">
        <f>ROUNDDOWN((('Income Limits'!H183+'Income Limits'!I183)/2)*0.025,0)</f>
        <v>0</v>
      </c>
    </row>
    <row r="184" spans="1:7" ht="15">
      <c r="A184" s="10" t="s">
        <v>19</v>
      </c>
      <c r="B184" s="13">
        <f>ROUNDDOWN('Income Limits'!B184*0.025,0)</f>
        <v>0</v>
      </c>
      <c r="C184" s="13">
        <f>ROUNDDOWN((('Income Limits'!B184+'Income Limits'!C184)/2)*0.025,0)</f>
        <v>0</v>
      </c>
      <c r="D184" s="13">
        <f>ROUNDDOWN('Income Limits'!D184*0.025,0)</f>
        <v>0</v>
      </c>
      <c r="E184" s="13">
        <f>ROUNDDOWN((('Income Limits'!E184+'Income Limits'!F184)/2)*0.025,0)</f>
        <v>0</v>
      </c>
      <c r="F184" s="13">
        <f>ROUNDDOWN('Income Limits'!G184*0.025,0)</f>
        <v>0</v>
      </c>
      <c r="G184" s="13">
        <f>ROUNDDOWN((('Income Limits'!H184+'Income Limits'!I184)/2)*0.025,0)</f>
        <v>0</v>
      </c>
    </row>
    <row r="185" spans="1:7" ht="15">
      <c r="A185" s="10" t="s">
        <v>20</v>
      </c>
      <c r="B185" s="13">
        <f>ROUNDDOWN('Income Limits'!B185*0.025,0)</f>
        <v>0</v>
      </c>
      <c r="C185" s="13">
        <f>ROUNDDOWN((('Income Limits'!B185+'Income Limits'!C185)/2)*0.025,0)</f>
        <v>0</v>
      </c>
      <c r="D185" s="13">
        <f>ROUNDDOWN('Income Limits'!D185*0.025,0)</f>
        <v>0</v>
      </c>
      <c r="E185" s="13">
        <f>ROUNDDOWN((('Income Limits'!E185+'Income Limits'!F185)/2)*0.025,0)</f>
        <v>0</v>
      </c>
      <c r="F185" s="13">
        <f>ROUNDDOWN('Income Limits'!G185*0.025,0)</f>
        <v>0</v>
      </c>
      <c r="G185" s="13">
        <f>ROUNDDOWN((('Income Limits'!H185+'Income Limits'!I185)/2)*0.025,0)</f>
        <v>0</v>
      </c>
    </row>
    <row r="186" spans="1:7" ht="15">
      <c r="A186" s="10" t="s">
        <v>21</v>
      </c>
      <c r="B186" s="13">
        <f>ROUNDDOWN('Income Limits'!B186*0.025,0)</f>
        <v>0</v>
      </c>
      <c r="C186" s="13">
        <f>ROUNDDOWN((('Income Limits'!B186+'Income Limits'!C186)/2)*0.025,0)</f>
        <v>0</v>
      </c>
      <c r="D186" s="13">
        <f>ROUNDDOWN('Income Limits'!D186*0.025,0)</f>
        <v>0</v>
      </c>
      <c r="E186" s="13">
        <f>ROUNDDOWN((('Income Limits'!E186+'Income Limits'!F186)/2)*0.025,0)</f>
        <v>0</v>
      </c>
      <c r="F186" s="13">
        <f>ROUNDDOWN('Income Limits'!G186*0.025,0)</f>
        <v>0</v>
      </c>
      <c r="G186" s="13">
        <f>ROUNDDOWN((('Income Limits'!H186+'Income Limits'!I186)/2)*0.025,0)</f>
        <v>0</v>
      </c>
    </row>
    <row r="187" spans="1:7" ht="15">
      <c r="A187" s="10" t="s">
        <v>22</v>
      </c>
      <c r="B187" s="13">
        <f>ROUNDDOWN('Income Limits'!B187*0.025,0)</f>
        <v>0</v>
      </c>
      <c r="C187" s="13">
        <f>ROUNDDOWN((('Income Limits'!B187+'Income Limits'!C187)/2)*0.025,0)</f>
        <v>0</v>
      </c>
      <c r="D187" s="13">
        <f>ROUNDDOWN('Income Limits'!D187*0.025,0)</f>
        <v>0</v>
      </c>
      <c r="E187" s="13">
        <f>ROUNDDOWN((('Income Limits'!E187+'Income Limits'!F187)/2)*0.025,0)</f>
        <v>0</v>
      </c>
      <c r="F187" s="13">
        <f>ROUNDDOWN('Income Limits'!G187*0.025,0)</f>
        <v>0</v>
      </c>
      <c r="G187" s="13">
        <f>ROUNDDOWN((('Income Limits'!H187+'Income Limits'!I187)/2)*0.025,0)</f>
        <v>0</v>
      </c>
    </row>
    <row r="188" spans="1:7" ht="15">
      <c r="A188" s="10" t="s">
        <v>23</v>
      </c>
      <c r="B188" s="13">
        <f>ROUNDDOWN('Income Limits'!B188*0.025,0)</f>
        <v>0</v>
      </c>
      <c r="C188" s="13">
        <f>ROUNDDOWN((('Income Limits'!B188+'Income Limits'!C188)/2)*0.025,0)</f>
        <v>0</v>
      </c>
      <c r="D188" s="13">
        <f>ROUNDDOWN('Income Limits'!D188*0.025,0)</f>
        <v>0</v>
      </c>
      <c r="E188" s="13">
        <f>ROUNDDOWN((('Income Limits'!E188+'Income Limits'!F188)/2)*0.025,0)</f>
        <v>0</v>
      </c>
      <c r="F188" s="13">
        <f>ROUNDDOWN('Income Limits'!G188*0.025,0)</f>
        <v>0</v>
      </c>
      <c r="G188" s="13">
        <f>ROUNDDOWN((('Income Limits'!H188+'Income Limits'!I188)/2)*0.025,0)</f>
        <v>0</v>
      </c>
    </row>
    <row r="189" spans="1:6" ht="15">
      <c r="A189" s="10"/>
      <c r="B189" s="13"/>
      <c r="C189" s="13"/>
      <c r="D189" s="13"/>
      <c r="E189" s="13"/>
      <c r="F189" s="13"/>
    </row>
    <row r="190" spans="1:6" ht="15.75">
      <c r="A190" s="6" t="s">
        <v>33</v>
      </c>
      <c r="B190" s="13"/>
      <c r="C190" s="13"/>
      <c r="D190" s="13"/>
      <c r="E190" s="13"/>
      <c r="F190" s="13"/>
    </row>
    <row r="191" spans="1:6" ht="15">
      <c r="A191" t="s">
        <v>34</v>
      </c>
      <c r="B191" s="13"/>
      <c r="C191" s="13"/>
      <c r="D191" s="13"/>
      <c r="E191" s="13"/>
      <c r="F191" s="13"/>
    </row>
    <row r="192" ht="15">
      <c r="A192" s="52" t="s">
        <v>245</v>
      </c>
    </row>
    <row r="193" spans="1:7" ht="15">
      <c r="A193" s="16" t="s">
        <v>73</v>
      </c>
      <c r="B193" s="13">
        <f>ROUNDDOWN('Income Limits'!B193*0.025,0)</f>
        <v>1374</v>
      </c>
      <c r="C193" s="13">
        <f>ROUNDDOWN((('Income Limits'!B193+'Income Limits'!C193)/2)*0.025,0)</f>
        <v>1471</v>
      </c>
      <c r="D193" s="13">
        <f>ROUNDDOWN('Income Limits'!D193*0.025,0)</f>
        <v>1764</v>
      </c>
      <c r="E193" s="13">
        <f>ROUNDDOWN((('Income Limits'!E193+'Income Limits'!F193)/2)*0.025,0)</f>
        <v>2038</v>
      </c>
      <c r="F193" s="13">
        <f>ROUNDDOWN('Income Limits'!G193*0.025,0)</f>
        <v>2274</v>
      </c>
      <c r="G193" s="13">
        <f>ROUNDDOWN((('Income Limits'!H193+'Income Limits'!I193)/2)*0.025,0)</f>
        <v>2508</v>
      </c>
    </row>
    <row r="194" spans="1:7" ht="15">
      <c r="A194" s="11" t="s">
        <v>67</v>
      </c>
      <c r="B194" s="13">
        <f>ROUNDDOWN('Income Limits'!B194*0.025,0)</f>
        <v>915</v>
      </c>
      <c r="C194" s="13">
        <f>ROUNDDOWN((('Income Limits'!B194+'Income Limits'!C194)/2)*0.025,0)</f>
        <v>980</v>
      </c>
      <c r="D194" s="13">
        <f>ROUNDDOWN('Income Limits'!D194*0.025,0)</f>
        <v>1176</v>
      </c>
      <c r="E194" s="13">
        <f>ROUNDDOWN((('Income Limits'!E194+'Income Limits'!F194)/2)*0.025,0)</f>
        <v>1358</v>
      </c>
      <c r="F194" s="13">
        <f>ROUNDDOWN('Income Limits'!G194*0.025,0)</f>
        <v>1516</v>
      </c>
      <c r="G194" s="13">
        <f>ROUNDDOWN((('Income Limits'!H194+'Income Limits'!I194)/2)*0.025,0)</f>
        <v>1672</v>
      </c>
    </row>
    <row r="195" spans="1:7" ht="15">
      <c r="A195" s="10" t="s">
        <v>18</v>
      </c>
      <c r="B195" s="13">
        <f>ROUNDDOWN('Income Limits'!B195*0.025,0)</f>
        <v>687</v>
      </c>
      <c r="C195" s="13">
        <f>ROUNDDOWN((('Income Limits'!B195+'Income Limits'!C195)/2)*0.025,0)</f>
        <v>735</v>
      </c>
      <c r="D195" s="13">
        <f>ROUNDDOWN('Income Limits'!D195*0.025,0)</f>
        <v>882</v>
      </c>
      <c r="E195" s="13">
        <f>ROUNDDOWN((('Income Limits'!E195+'Income Limits'!F195)/2)*0.025,0)</f>
        <v>1019</v>
      </c>
      <c r="F195" s="13">
        <f>ROUNDDOWN('Income Limits'!G195*0.025,0)</f>
        <v>1137</v>
      </c>
      <c r="G195" s="13">
        <f>ROUNDDOWN((('Income Limits'!H195+'Income Limits'!I195)/2)*0.025,0)</f>
        <v>1254</v>
      </c>
    </row>
    <row r="196" spans="1:7" ht="15">
      <c r="A196" s="10" t="s">
        <v>19</v>
      </c>
      <c r="B196" s="13">
        <f>ROUNDDOWN('Income Limits'!B196*0.025,0)</f>
        <v>572</v>
      </c>
      <c r="C196" s="13">
        <f>ROUNDDOWN((('Income Limits'!B196+'Income Limits'!C196)/2)*0.025,0)</f>
        <v>613</v>
      </c>
      <c r="D196" s="13">
        <f>ROUNDDOWN('Income Limits'!D196*0.025,0)</f>
        <v>735</v>
      </c>
      <c r="E196" s="13">
        <f>ROUNDDOWN((('Income Limits'!E196+'Income Limits'!F196)/2)*0.025,0)</f>
        <v>849</v>
      </c>
      <c r="F196" s="13">
        <f>ROUNDDOWN('Income Limits'!G196*0.025,0)</f>
        <v>947</v>
      </c>
      <c r="G196" s="13">
        <f>ROUNDDOWN((('Income Limits'!H196+'Income Limits'!I196)/2)*0.025,0)</f>
        <v>1045</v>
      </c>
    </row>
    <row r="197" spans="1:7" ht="15">
      <c r="A197" s="10" t="s">
        <v>20</v>
      </c>
      <c r="B197" s="13">
        <f>ROUNDDOWN('Income Limits'!B197*0.025,0)</f>
        <v>458</v>
      </c>
      <c r="C197" s="13">
        <f>ROUNDDOWN((('Income Limits'!B197+'Income Limits'!C197)/2)*0.025,0)</f>
        <v>490</v>
      </c>
      <c r="D197" s="13">
        <f>ROUNDDOWN('Income Limits'!D197*0.025,0)</f>
        <v>588</v>
      </c>
      <c r="E197" s="13">
        <f>ROUNDDOWN((('Income Limits'!E197+'Income Limits'!F197)/2)*0.025,0)</f>
        <v>679</v>
      </c>
      <c r="F197" s="13">
        <f>ROUNDDOWN('Income Limits'!G197*0.025,0)</f>
        <v>758</v>
      </c>
      <c r="G197" s="13">
        <f>ROUNDDOWN((('Income Limits'!H197+'Income Limits'!I197)/2)*0.025,0)</f>
        <v>836</v>
      </c>
    </row>
    <row r="198" spans="1:7" ht="15">
      <c r="A198" s="10" t="s">
        <v>21</v>
      </c>
      <c r="B198" s="13">
        <f>ROUNDDOWN('Income Limits'!B198*0.025,0)</f>
        <v>343</v>
      </c>
      <c r="C198" s="13">
        <f>ROUNDDOWN((('Income Limits'!B198+'Income Limits'!C198)/2)*0.025,0)</f>
        <v>367</v>
      </c>
      <c r="D198" s="13">
        <f>ROUNDDOWN('Income Limits'!D198*0.025,0)</f>
        <v>441</v>
      </c>
      <c r="E198" s="13">
        <f>ROUNDDOWN((('Income Limits'!E198+'Income Limits'!F198)/2)*0.025,0)</f>
        <v>509</v>
      </c>
      <c r="F198" s="13">
        <f>ROUNDDOWN('Income Limits'!G198*0.025,0)</f>
        <v>568</v>
      </c>
      <c r="G198" s="13">
        <f>ROUNDDOWN((('Income Limits'!H198+'Income Limits'!I198)/2)*0.025,0)</f>
        <v>627</v>
      </c>
    </row>
    <row r="199" spans="1:7" ht="15">
      <c r="A199" s="10" t="s">
        <v>22</v>
      </c>
      <c r="B199" s="13">
        <f>ROUNDDOWN('Income Limits'!B199*0.025,0)</f>
        <v>229</v>
      </c>
      <c r="C199" s="13">
        <f>ROUNDDOWN((('Income Limits'!B199+'Income Limits'!C199)/2)*0.025,0)</f>
        <v>245</v>
      </c>
      <c r="D199" s="13">
        <f>ROUNDDOWN('Income Limits'!D199*0.025,0)</f>
        <v>294</v>
      </c>
      <c r="E199" s="13">
        <f>ROUNDDOWN((('Income Limits'!E199+'Income Limits'!F199)/2)*0.025,0)</f>
        <v>339</v>
      </c>
      <c r="F199" s="13">
        <f>ROUNDDOWN('Income Limits'!G199*0.025,0)</f>
        <v>379</v>
      </c>
      <c r="G199" s="13">
        <f>ROUNDDOWN((('Income Limits'!H199+'Income Limits'!I199)/2)*0.025,0)</f>
        <v>418</v>
      </c>
    </row>
    <row r="200" spans="1:7" ht="15">
      <c r="A200" s="10" t="s">
        <v>23</v>
      </c>
      <c r="B200" s="13">
        <f>ROUNDDOWN('Income Limits'!B200*0.025,0)</f>
        <v>114</v>
      </c>
      <c r="C200" s="13">
        <f>ROUNDDOWN((('Income Limits'!B200+'Income Limits'!C200)/2)*0.025,0)</f>
        <v>122</v>
      </c>
      <c r="D200" s="13">
        <f>ROUNDDOWN('Income Limits'!D200*0.025,0)</f>
        <v>147</v>
      </c>
      <c r="E200" s="13">
        <f>ROUNDDOWN((('Income Limits'!E200+'Income Limits'!F200)/2)*0.025,0)</f>
        <v>169</v>
      </c>
      <c r="F200" s="13">
        <f>ROUNDDOWN('Income Limits'!G200*0.025,0)</f>
        <v>189</v>
      </c>
      <c r="G200" s="13">
        <f>ROUNDDOWN((('Income Limits'!H200+'Income Limits'!I200)/2)*0.025,0)</f>
        <v>209</v>
      </c>
    </row>
    <row r="201" spans="1:7" ht="15">
      <c r="A201" s="10"/>
      <c r="B201" s="13"/>
      <c r="C201" s="13"/>
      <c r="D201" s="13"/>
      <c r="E201" s="13"/>
      <c r="F201" s="13"/>
      <c r="G201" s="13"/>
    </row>
    <row r="202" spans="1:6" ht="15.75">
      <c r="A202" s="6" t="s">
        <v>36</v>
      </c>
      <c r="B202" s="13"/>
      <c r="C202" s="13"/>
      <c r="D202" s="13"/>
      <c r="E202" s="13"/>
      <c r="F202" s="13"/>
    </row>
    <row r="203" spans="1:6" ht="15">
      <c r="A203" s="35" t="s">
        <v>328</v>
      </c>
      <c r="B203" s="13"/>
      <c r="C203" s="13"/>
      <c r="D203" s="13"/>
      <c r="E203" s="13"/>
      <c r="F203" s="13"/>
    </row>
    <row r="204" ht="15">
      <c r="A204" s="52" t="s">
        <v>245</v>
      </c>
    </row>
    <row r="205" spans="1:7" ht="15">
      <c r="A205" s="16" t="s">
        <v>73</v>
      </c>
      <c r="B205" s="13">
        <f>ROUNDDOWN('Income Limits'!B205*0.025,0)</f>
        <v>1452</v>
      </c>
      <c r="C205" s="13">
        <f>ROUNDDOWN((('Income Limits'!B205+'Income Limits'!C205)/2)*0.025,0)</f>
        <v>1555</v>
      </c>
      <c r="D205" s="13">
        <f>ROUNDDOWN('Income Limits'!D205*0.025,0)</f>
        <v>1866</v>
      </c>
      <c r="E205" s="13">
        <f>ROUNDDOWN((('Income Limits'!E205+'Income Limits'!F205)/2)*0.025,0)</f>
        <v>2157</v>
      </c>
      <c r="F205" s="13">
        <f>ROUNDDOWN('Income Limits'!G205*0.025,0)</f>
        <v>2406</v>
      </c>
      <c r="G205" s="13">
        <f>ROUNDDOWN((('Income Limits'!H205+'Income Limits'!I205)/2)*0.025,0)</f>
        <v>2655</v>
      </c>
    </row>
    <row r="206" spans="1:7" ht="15">
      <c r="A206" s="11" t="s">
        <v>67</v>
      </c>
      <c r="B206" s="13">
        <f>ROUNDDOWN('Income Limits'!B206*0.025,0)</f>
        <v>968</v>
      </c>
      <c r="C206" s="13">
        <f>ROUNDDOWN((('Income Limits'!B206+'Income Limits'!C206)/2)*0.025,0)</f>
        <v>1037</v>
      </c>
      <c r="D206" s="13">
        <f>ROUNDDOWN('Income Limits'!D206*0.025,0)</f>
        <v>1245</v>
      </c>
      <c r="E206" s="13">
        <f>ROUNDDOWN((('Income Limits'!E206+'Income Limits'!F206)/2)*0.025,0)</f>
        <v>1438</v>
      </c>
      <c r="F206" s="13">
        <f>ROUNDDOWN('Income Limits'!G206*0.025,0)</f>
        <v>1603</v>
      </c>
      <c r="G206" s="13">
        <f>ROUNDDOWN((('Income Limits'!H206+'Income Limits'!I206)/2)*0.025,0)</f>
        <v>1770</v>
      </c>
    </row>
    <row r="207" spans="1:7" ht="15">
      <c r="A207" s="10" t="s">
        <v>18</v>
      </c>
      <c r="B207" s="13">
        <f>ROUNDDOWN('Income Limits'!B207*0.025,0)</f>
        <v>726</v>
      </c>
      <c r="C207" s="13">
        <f>ROUNDDOWN((('Income Limits'!B207+'Income Limits'!C207)/2)*0.025,0)</f>
        <v>777</v>
      </c>
      <c r="D207" s="13">
        <f>ROUNDDOWN('Income Limits'!D207*0.025,0)</f>
        <v>933</v>
      </c>
      <c r="E207" s="13">
        <f>ROUNDDOWN((('Income Limits'!E207+'Income Limits'!F207)/2)*0.025,0)</f>
        <v>1078</v>
      </c>
      <c r="F207" s="13">
        <f>ROUNDDOWN('Income Limits'!G207*0.025,0)</f>
        <v>1203</v>
      </c>
      <c r="G207" s="13">
        <f>ROUNDDOWN((('Income Limits'!H207+'Income Limits'!I207)/2)*0.025,0)</f>
        <v>1327</v>
      </c>
    </row>
    <row r="208" spans="1:7" ht="15">
      <c r="A208" s="10" t="s">
        <v>19</v>
      </c>
      <c r="B208" s="13">
        <f>ROUNDDOWN('Income Limits'!B208*0.025,0)</f>
        <v>605</v>
      </c>
      <c r="C208" s="13">
        <f>ROUNDDOWN((('Income Limits'!B208+'Income Limits'!C208)/2)*0.025,0)</f>
        <v>648</v>
      </c>
      <c r="D208" s="13">
        <f>ROUNDDOWN('Income Limits'!D208*0.025,0)</f>
        <v>777</v>
      </c>
      <c r="E208" s="13">
        <f>ROUNDDOWN((('Income Limits'!E208+'Income Limits'!F208)/2)*0.025,0)</f>
        <v>898</v>
      </c>
      <c r="F208" s="13">
        <f>ROUNDDOWN('Income Limits'!G208*0.025,0)</f>
        <v>1002</v>
      </c>
      <c r="G208" s="13">
        <f>ROUNDDOWN((('Income Limits'!H208+'Income Limits'!I208)/2)*0.025,0)</f>
        <v>1106</v>
      </c>
    </row>
    <row r="209" spans="1:7" ht="15">
      <c r="A209" s="10" t="s">
        <v>20</v>
      </c>
      <c r="B209" s="13">
        <f>ROUNDDOWN('Income Limits'!B209*0.025,0)</f>
        <v>484</v>
      </c>
      <c r="C209" s="13">
        <f>ROUNDDOWN((('Income Limits'!B209+'Income Limits'!C209)/2)*0.025,0)</f>
        <v>518</v>
      </c>
      <c r="D209" s="13">
        <f>ROUNDDOWN('Income Limits'!D209*0.025,0)</f>
        <v>622</v>
      </c>
      <c r="E209" s="13">
        <f>ROUNDDOWN((('Income Limits'!E209+'Income Limits'!F209)/2)*0.025,0)</f>
        <v>719</v>
      </c>
      <c r="F209" s="13">
        <f>ROUNDDOWN('Income Limits'!G209*0.025,0)</f>
        <v>802</v>
      </c>
      <c r="G209" s="13">
        <f>ROUNDDOWN((('Income Limits'!H209+'Income Limits'!I209)/2)*0.025,0)</f>
        <v>885</v>
      </c>
    </row>
    <row r="210" spans="1:7" ht="15">
      <c r="A210" s="10" t="s">
        <v>21</v>
      </c>
      <c r="B210" s="13">
        <f>ROUNDDOWN('Income Limits'!B210*0.025,0)</f>
        <v>363</v>
      </c>
      <c r="C210" s="13">
        <f>ROUNDDOWN((('Income Limits'!B210+'Income Limits'!C210)/2)*0.025,0)</f>
        <v>388</v>
      </c>
      <c r="D210" s="13">
        <f>ROUNDDOWN('Income Limits'!D210*0.025,0)</f>
        <v>466</v>
      </c>
      <c r="E210" s="13">
        <f>ROUNDDOWN((('Income Limits'!E210+'Income Limits'!F210)/2)*0.025,0)</f>
        <v>539</v>
      </c>
      <c r="F210" s="13">
        <f>ROUNDDOWN('Income Limits'!G210*0.025,0)</f>
        <v>601</v>
      </c>
      <c r="G210" s="13">
        <f>ROUNDDOWN((('Income Limits'!H210+'Income Limits'!I210)/2)*0.025,0)</f>
        <v>663</v>
      </c>
    </row>
    <row r="211" spans="1:7" ht="15">
      <c r="A211" s="10" t="s">
        <v>22</v>
      </c>
      <c r="B211" s="13">
        <f>ROUNDDOWN('Income Limits'!B211*0.025,0)</f>
        <v>242</v>
      </c>
      <c r="C211" s="13">
        <f>ROUNDDOWN((('Income Limits'!B211+'Income Limits'!C211)/2)*0.025,0)</f>
        <v>259</v>
      </c>
      <c r="D211" s="13">
        <f>ROUNDDOWN('Income Limits'!D211*0.025,0)</f>
        <v>311</v>
      </c>
      <c r="E211" s="13">
        <f>ROUNDDOWN((('Income Limits'!E211+'Income Limits'!F211)/2)*0.025,0)</f>
        <v>359</v>
      </c>
      <c r="F211" s="13">
        <f>ROUNDDOWN('Income Limits'!G211*0.025,0)</f>
        <v>401</v>
      </c>
      <c r="G211" s="13">
        <f>ROUNDDOWN((('Income Limits'!H211+'Income Limits'!I211)/2)*0.025,0)</f>
        <v>442</v>
      </c>
    </row>
    <row r="212" spans="1:7" ht="15">
      <c r="A212" s="10" t="s">
        <v>23</v>
      </c>
      <c r="B212" s="13">
        <f>ROUNDDOWN('Income Limits'!B212*0.025,0)</f>
        <v>121</v>
      </c>
      <c r="C212" s="13">
        <f>ROUNDDOWN((('Income Limits'!B212+'Income Limits'!C212)/2)*0.025,0)</f>
        <v>129</v>
      </c>
      <c r="D212" s="13">
        <f>ROUNDDOWN('Income Limits'!D212*0.025,0)</f>
        <v>155</v>
      </c>
      <c r="E212" s="13">
        <f>ROUNDDOWN((('Income Limits'!E212+'Income Limits'!F212)/2)*0.025,0)</f>
        <v>179</v>
      </c>
      <c r="F212" s="13">
        <f>ROUNDDOWN('Income Limits'!G212*0.025,0)</f>
        <v>200</v>
      </c>
      <c r="G212" s="13">
        <f>ROUNDDOWN((('Income Limits'!H212+'Income Limits'!I212)/2)*0.025,0)</f>
        <v>221</v>
      </c>
    </row>
    <row r="213" spans="1:7" ht="15">
      <c r="A213" s="10"/>
      <c r="B213" s="13"/>
      <c r="C213" s="13"/>
      <c r="D213" s="13"/>
      <c r="E213" s="13"/>
      <c r="F213" s="13"/>
      <c r="G213" s="13"/>
    </row>
    <row r="214" spans="1:6" ht="15.75">
      <c r="A214" s="6" t="s">
        <v>37</v>
      </c>
      <c r="B214" s="13"/>
      <c r="C214" s="13"/>
      <c r="D214" s="13"/>
      <c r="E214" s="13"/>
      <c r="F214" s="13"/>
    </row>
    <row r="215" spans="1:6" ht="15">
      <c r="A215" t="s">
        <v>179</v>
      </c>
      <c r="B215" s="13"/>
      <c r="C215" s="13"/>
      <c r="D215" s="13"/>
      <c r="E215" s="13"/>
      <c r="F215" s="13"/>
    </row>
    <row r="216" ht="15">
      <c r="A216" s="52" t="s">
        <v>245</v>
      </c>
    </row>
    <row r="217" spans="1:7" ht="15">
      <c r="A217" s="16" t="s">
        <v>73</v>
      </c>
      <c r="B217" s="13">
        <f>ROUNDDOWN('Income Limits'!B217*0.025,0)</f>
        <v>1353</v>
      </c>
      <c r="C217" s="13">
        <f>ROUNDDOWN((('Income Limits'!B217+'Income Limits'!C217)/2)*0.025,0)</f>
        <v>1449</v>
      </c>
      <c r="D217" s="13">
        <f>ROUNDDOWN('Income Limits'!D217*0.025,0)</f>
        <v>1737</v>
      </c>
      <c r="E217" s="13">
        <f>ROUNDDOWN((('Income Limits'!E217+'Income Limits'!F217)/2)*0.025,0)</f>
        <v>2007</v>
      </c>
      <c r="F217" s="13">
        <f>ROUNDDOWN('Income Limits'!G217*0.025,0)</f>
        <v>2238</v>
      </c>
      <c r="G217" s="13">
        <f>ROUNDDOWN((('Income Limits'!H217+'Income Limits'!I217)/2)*0.025,0)</f>
        <v>2470</v>
      </c>
    </row>
    <row r="218" spans="1:7" ht="15">
      <c r="A218" s="11" t="s">
        <v>67</v>
      </c>
      <c r="B218" s="13">
        <f>ROUNDDOWN('Income Limits'!B218*0.025,0)</f>
        <v>901</v>
      </c>
      <c r="C218" s="13">
        <f>ROUNDDOWN((('Income Limits'!B218+'Income Limits'!C218)/2)*0.025,0)</f>
        <v>965</v>
      </c>
      <c r="D218" s="13">
        <f>ROUNDDOWN('Income Limits'!D218*0.025,0)</f>
        <v>1158</v>
      </c>
      <c r="E218" s="13">
        <f>ROUNDDOWN((('Income Limits'!E218+'Income Limits'!F218)/2)*0.025,0)</f>
        <v>1338</v>
      </c>
      <c r="F218" s="13">
        <f>ROUNDDOWN('Income Limits'!G218*0.025,0)</f>
        <v>1492</v>
      </c>
      <c r="G218" s="13">
        <f>ROUNDDOWN((('Income Limits'!H218+'Income Limits'!I218)/2)*0.025,0)</f>
        <v>1646</v>
      </c>
    </row>
    <row r="219" spans="1:7" ht="15">
      <c r="A219" s="10" t="s">
        <v>18</v>
      </c>
      <c r="B219" s="13">
        <f>ROUNDDOWN('Income Limits'!B219*0.025,0)</f>
        <v>676</v>
      </c>
      <c r="C219" s="13">
        <f>ROUNDDOWN((('Income Limits'!B219+'Income Limits'!C219)/2)*0.025,0)</f>
        <v>724</v>
      </c>
      <c r="D219" s="13">
        <f>ROUNDDOWN('Income Limits'!D219*0.025,0)</f>
        <v>868</v>
      </c>
      <c r="E219" s="13">
        <f>ROUNDDOWN((('Income Limits'!E219+'Income Limits'!F219)/2)*0.025,0)</f>
        <v>1003</v>
      </c>
      <c r="F219" s="13">
        <f>ROUNDDOWN('Income Limits'!G219*0.025,0)</f>
        <v>1119</v>
      </c>
      <c r="G219" s="13">
        <f>ROUNDDOWN((('Income Limits'!H219+'Income Limits'!I219)/2)*0.025,0)</f>
        <v>1235</v>
      </c>
    </row>
    <row r="220" spans="1:7" ht="15">
      <c r="A220" s="10" t="s">
        <v>19</v>
      </c>
      <c r="B220" s="13">
        <f>ROUNDDOWN('Income Limits'!B220*0.025,0)</f>
        <v>563</v>
      </c>
      <c r="C220" s="13">
        <f>ROUNDDOWN((('Income Limits'!B220+'Income Limits'!C220)/2)*0.025,0)</f>
        <v>603</v>
      </c>
      <c r="D220" s="13">
        <f>ROUNDDOWN('Income Limits'!D220*0.025,0)</f>
        <v>723</v>
      </c>
      <c r="E220" s="13">
        <f>ROUNDDOWN((('Income Limits'!E220+'Income Limits'!F220)/2)*0.025,0)</f>
        <v>836</v>
      </c>
      <c r="F220" s="13">
        <f>ROUNDDOWN('Income Limits'!G220*0.025,0)</f>
        <v>932</v>
      </c>
      <c r="G220" s="13">
        <f>ROUNDDOWN((('Income Limits'!H220+'Income Limits'!I220)/2)*0.025,0)</f>
        <v>1029</v>
      </c>
    </row>
    <row r="221" spans="1:7" ht="15">
      <c r="A221" s="10" t="s">
        <v>20</v>
      </c>
      <c r="B221" s="13">
        <f>ROUNDDOWN('Income Limits'!B221*0.025,0)</f>
        <v>451</v>
      </c>
      <c r="C221" s="13">
        <f>ROUNDDOWN((('Income Limits'!B221+'Income Limits'!C221)/2)*0.025,0)</f>
        <v>483</v>
      </c>
      <c r="D221" s="13">
        <f>ROUNDDOWN('Income Limits'!D221*0.025,0)</f>
        <v>579</v>
      </c>
      <c r="E221" s="13">
        <f>ROUNDDOWN((('Income Limits'!E221+'Income Limits'!F221)/2)*0.025,0)</f>
        <v>669</v>
      </c>
      <c r="F221" s="13">
        <f>ROUNDDOWN('Income Limits'!G221*0.025,0)</f>
        <v>746</v>
      </c>
      <c r="G221" s="13">
        <f>ROUNDDOWN((('Income Limits'!H221+'Income Limits'!I221)/2)*0.025,0)</f>
        <v>823</v>
      </c>
    </row>
    <row r="222" spans="1:7" ht="15">
      <c r="A222" s="10" t="s">
        <v>21</v>
      </c>
      <c r="B222" s="13">
        <f>ROUNDDOWN('Income Limits'!B222*0.025,0)</f>
        <v>338</v>
      </c>
      <c r="C222" s="13">
        <f>ROUNDDOWN((('Income Limits'!B222+'Income Limits'!C222)/2)*0.025,0)</f>
        <v>362</v>
      </c>
      <c r="D222" s="13">
        <f>ROUNDDOWN('Income Limits'!D222*0.025,0)</f>
        <v>434</v>
      </c>
      <c r="E222" s="13">
        <f>ROUNDDOWN((('Income Limits'!E222+'Income Limits'!F222)/2)*0.025,0)</f>
        <v>501</v>
      </c>
      <c r="F222" s="13">
        <f>ROUNDDOWN('Income Limits'!G222*0.025,0)</f>
        <v>559</v>
      </c>
      <c r="G222" s="13">
        <f>ROUNDDOWN((('Income Limits'!H222+'Income Limits'!I222)/2)*0.025,0)</f>
        <v>617</v>
      </c>
    </row>
    <row r="223" spans="1:7" ht="15">
      <c r="A223" s="10" t="s">
        <v>22</v>
      </c>
      <c r="B223" s="13">
        <f>ROUNDDOWN('Income Limits'!B223*0.025,0)</f>
        <v>225</v>
      </c>
      <c r="C223" s="13">
        <f>ROUNDDOWN((('Income Limits'!B223+'Income Limits'!C223)/2)*0.025,0)</f>
        <v>241</v>
      </c>
      <c r="D223" s="13">
        <f>ROUNDDOWN('Income Limits'!D223*0.025,0)</f>
        <v>289</v>
      </c>
      <c r="E223" s="13">
        <f>ROUNDDOWN((('Income Limits'!E223+'Income Limits'!F223)/2)*0.025,0)</f>
        <v>334</v>
      </c>
      <c r="F223" s="13">
        <f>ROUNDDOWN('Income Limits'!G223*0.025,0)</f>
        <v>373</v>
      </c>
      <c r="G223" s="13">
        <f>ROUNDDOWN((('Income Limits'!H223+'Income Limits'!I223)/2)*0.025,0)</f>
        <v>411</v>
      </c>
    </row>
    <row r="224" spans="1:7" ht="15">
      <c r="A224" s="10" t="s">
        <v>23</v>
      </c>
      <c r="B224" s="13">
        <f>ROUNDDOWN('Income Limits'!B224*0.025,0)</f>
        <v>112</v>
      </c>
      <c r="C224" s="13">
        <f>ROUNDDOWN((('Income Limits'!B224+'Income Limits'!C224)/2)*0.025,0)</f>
        <v>120</v>
      </c>
      <c r="D224" s="13">
        <f>ROUNDDOWN('Income Limits'!D224*0.025,0)</f>
        <v>144</v>
      </c>
      <c r="E224" s="13">
        <f>ROUNDDOWN((('Income Limits'!E224+'Income Limits'!F224)/2)*0.025,0)</f>
        <v>167</v>
      </c>
      <c r="F224" s="13">
        <f>ROUNDDOWN('Income Limits'!G224*0.025,0)</f>
        <v>186</v>
      </c>
      <c r="G224" s="13">
        <f>ROUNDDOWN((('Income Limits'!H224+'Income Limits'!I224)/2)*0.025,0)</f>
        <v>205</v>
      </c>
    </row>
    <row r="226" spans="1:6" ht="15">
      <c r="A226" s="40" t="s">
        <v>246</v>
      </c>
      <c r="B226" s="13"/>
      <c r="C226" s="13"/>
      <c r="D226" s="13"/>
      <c r="E226" s="13"/>
      <c r="F226" s="13"/>
    </row>
    <row r="227" spans="1:7" ht="15">
      <c r="A227" s="10" t="s">
        <v>18</v>
      </c>
      <c r="B227" s="13">
        <f>ROUNDDOWN('Income Limits'!B227*0.025,0)</f>
        <v>711</v>
      </c>
      <c r="C227" s="13">
        <f>ROUNDDOWN((('Income Limits'!B227+'Income Limits'!C227)/2)*0.025,0)</f>
        <v>761</v>
      </c>
      <c r="D227" s="13">
        <f>ROUNDDOWN('Income Limits'!D227*0.025,0)</f>
        <v>913</v>
      </c>
      <c r="E227" s="13">
        <f>ROUNDDOWN((('Income Limits'!E227+'Income Limits'!F227)/2)*0.025,0)</f>
        <v>1055</v>
      </c>
      <c r="F227" s="13">
        <f>ROUNDDOWN('Income Limits'!G227*0.025,0)</f>
        <v>1177</v>
      </c>
      <c r="G227" s="13">
        <f>ROUNDDOWN((('Income Limits'!H227+'Income Limits'!I227)/2)*0.025,0)</f>
        <v>1299</v>
      </c>
    </row>
    <row r="228" spans="1:7" ht="15">
      <c r="A228" s="10" t="s">
        <v>19</v>
      </c>
      <c r="B228" s="13">
        <f>ROUNDDOWN('Income Limits'!B228*0.025,0)</f>
        <v>592</v>
      </c>
      <c r="C228" s="13">
        <f>ROUNDDOWN((('Income Limits'!B228+'Income Limits'!C228)/2)*0.025,0)</f>
        <v>634</v>
      </c>
      <c r="D228" s="13">
        <f>ROUNDDOWN('Income Limits'!D228*0.025,0)</f>
        <v>761</v>
      </c>
      <c r="E228" s="13">
        <f>ROUNDDOWN((('Income Limits'!E228+'Income Limits'!F228)/2)*0.025,0)</f>
        <v>879</v>
      </c>
      <c r="F228" s="13">
        <f>ROUNDDOWN('Income Limits'!G228*0.025,0)</f>
        <v>981</v>
      </c>
      <c r="G228" s="13">
        <f>ROUNDDOWN((('Income Limits'!H228+'Income Limits'!I228)/2)*0.025,0)</f>
        <v>1082</v>
      </c>
    </row>
    <row r="229" spans="1:7" ht="15">
      <c r="A229" s="10" t="s">
        <v>20</v>
      </c>
      <c r="B229" s="13">
        <f>ROUNDDOWN('Income Limits'!B229*0.025,0)</f>
        <v>474</v>
      </c>
      <c r="C229" s="13">
        <f>ROUNDDOWN((('Income Limits'!B229+'Income Limits'!C229)/2)*0.025,0)</f>
        <v>507</v>
      </c>
      <c r="D229" s="13">
        <f>ROUNDDOWN('Income Limits'!D229*0.025,0)</f>
        <v>609</v>
      </c>
      <c r="E229" s="13">
        <f>ROUNDDOWN((('Income Limits'!E229+'Income Limits'!F229)/2)*0.025,0)</f>
        <v>703</v>
      </c>
      <c r="F229" s="13">
        <f>ROUNDDOWN('Income Limits'!G229*0.025,0)</f>
        <v>785</v>
      </c>
      <c r="G229" s="13">
        <f>ROUNDDOWN((('Income Limits'!H229+'Income Limits'!I229)/2)*0.025,0)</f>
        <v>866</v>
      </c>
    </row>
    <row r="230" spans="1:7" ht="15">
      <c r="A230" s="10" t="s">
        <v>21</v>
      </c>
      <c r="B230" s="13">
        <f>ROUNDDOWN('Income Limits'!B230*0.025,0)</f>
        <v>355</v>
      </c>
      <c r="C230" s="13">
        <f>ROUNDDOWN((('Income Limits'!B230+'Income Limits'!C230)/2)*0.025,0)</f>
        <v>380</v>
      </c>
      <c r="D230" s="13">
        <f>ROUNDDOWN('Income Limits'!D230*0.025,0)</f>
        <v>456</v>
      </c>
      <c r="E230" s="13">
        <f>ROUNDDOWN((('Income Limits'!E230+'Income Limits'!F230)/2)*0.025,0)</f>
        <v>527</v>
      </c>
      <c r="F230" s="13">
        <f>ROUNDDOWN('Income Limits'!G230*0.025,0)</f>
        <v>588</v>
      </c>
      <c r="G230" s="13">
        <f>ROUNDDOWN((('Income Limits'!H230+'Income Limits'!I230)/2)*0.025,0)</f>
        <v>649</v>
      </c>
    </row>
    <row r="231" spans="1:7" ht="15">
      <c r="A231" s="10" t="s">
        <v>22</v>
      </c>
      <c r="B231" s="13">
        <f>ROUNDDOWN('Income Limits'!B231*0.025,0)</f>
        <v>237</v>
      </c>
      <c r="C231" s="13">
        <f>ROUNDDOWN((('Income Limits'!B231+'Income Limits'!C231)/2)*0.025,0)</f>
        <v>253</v>
      </c>
      <c r="D231" s="13">
        <f>ROUNDDOWN('Income Limits'!D231*0.025,0)</f>
        <v>304</v>
      </c>
      <c r="E231" s="13">
        <f>ROUNDDOWN((('Income Limits'!E231+'Income Limits'!F231)/2)*0.025,0)</f>
        <v>351</v>
      </c>
      <c r="F231" s="13">
        <f>ROUNDDOWN('Income Limits'!G231*0.025,0)</f>
        <v>392</v>
      </c>
      <c r="G231" s="13">
        <f>ROUNDDOWN((('Income Limits'!H231+'Income Limits'!I231)/2)*0.025,0)</f>
        <v>433</v>
      </c>
    </row>
    <row r="232" spans="1:7" ht="15">
      <c r="A232" s="10" t="s">
        <v>23</v>
      </c>
      <c r="B232" s="13">
        <f>ROUNDDOWN('Income Limits'!B232*0.025,0)</f>
        <v>118</v>
      </c>
      <c r="C232" s="13">
        <f>ROUNDDOWN((('Income Limits'!B232+'Income Limits'!C232)/2)*0.025,0)</f>
        <v>126</v>
      </c>
      <c r="D232" s="13">
        <f>ROUNDDOWN('Income Limits'!D232*0.025,0)</f>
        <v>152</v>
      </c>
      <c r="E232" s="13">
        <f>ROUNDDOWN((('Income Limits'!E232+'Income Limits'!F232)/2)*0.025,0)</f>
        <v>175</v>
      </c>
      <c r="F232" s="13">
        <f>ROUNDDOWN('Income Limits'!G232*0.025,0)</f>
        <v>196</v>
      </c>
      <c r="G232" s="13">
        <f>ROUNDDOWN((('Income Limits'!H232+'Income Limits'!I232)/2)*0.025,0)</f>
        <v>216</v>
      </c>
    </row>
    <row r="233" spans="1:7" ht="15">
      <c r="A233" s="10"/>
      <c r="B233" s="13"/>
      <c r="C233" s="13"/>
      <c r="D233" s="13"/>
      <c r="E233" s="13"/>
      <c r="F233" s="13"/>
      <c r="G233" s="13"/>
    </row>
    <row r="234" spans="1:6" ht="15.75">
      <c r="A234" s="6" t="s">
        <v>38</v>
      </c>
      <c r="B234" s="13"/>
      <c r="C234" s="13"/>
      <c r="D234" s="13"/>
      <c r="E234" s="13"/>
      <c r="F234" s="13"/>
    </row>
    <row r="235" spans="1:6" ht="15">
      <c r="A235" t="s">
        <v>161</v>
      </c>
      <c r="B235" s="13"/>
      <c r="C235" s="13"/>
      <c r="D235" s="13"/>
      <c r="E235" s="13"/>
      <c r="F235" s="13"/>
    </row>
    <row r="236" ht="15">
      <c r="A236" s="52" t="s">
        <v>245</v>
      </c>
    </row>
    <row r="237" spans="1:7" ht="15">
      <c r="A237" s="16" t="s">
        <v>73</v>
      </c>
      <c r="B237" s="13">
        <f>ROUNDDOWN('Income Limits'!B237*0.025,0)</f>
        <v>1365</v>
      </c>
      <c r="C237" s="13">
        <f>ROUNDDOWN((('Income Limits'!B237+'Income Limits'!C237)/2)*0.025,0)</f>
        <v>1462</v>
      </c>
      <c r="D237" s="13">
        <f>ROUNDDOWN('Income Limits'!D237*0.025,0)</f>
        <v>1755</v>
      </c>
      <c r="E237" s="13">
        <f>ROUNDDOWN((('Income Limits'!E237+'Income Limits'!F237)/2)*0.025,0)</f>
        <v>2028</v>
      </c>
      <c r="F237" s="13">
        <f>ROUNDDOWN('Income Limits'!G237*0.025,0)</f>
        <v>2262</v>
      </c>
      <c r="G237" s="13">
        <f>ROUNDDOWN((('Income Limits'!H237+'Income Limits'!I237)/2)*0.025,0)</f>
        <v>2496</v>
      </c>
    </row>
    <row r="238" spans="1:7" ht="15">
      <c r="A238" s="11" t="s">
        <v>67</v>
      </c>
      <c r="B238" s="13">
        <f>ROUNDDOWN('Income Limits'!B238*0.025,0)</f>
        <v>910</v>
      </c>
      <c r="C238" s="13">
        <f>ROUNDDOWN((('Income Limits'!B238+'Income Limits'!C238)/2)*0.025,0)</f>
        <v>975</v>
      </c>
      <c r="D238" s="13">
        <f>ROUNDDOWN('Income Limits'!D238*0.025,0)</f>
        <v>1170</v>
      </c>
      <c r="E238" s="13">
        <f>ROUNDDOWN((('Income Limits'!E238+'Income Limits'!F238)/2)*0.025,0)</f>
        <v>1352</v>
      </c>
      <c r="F238" s="13">
        <f>ROUNDDOWN('Income Limits'!G238*0.025,0)</f>
        <v>1508</v>
      </c>
      <c r="G238" s="13">
        <f>ROUNDDOWN((('Income Limits'!H238+'Income Limits'!I238)/2)*0.025,0)</f>
        <v>1664</v>
      </c>
    </row>
    <row r="239" spans="1:7" ht="15">
      <c r="A239" s="10" t="s">
        <v>18</v>
      </c>
      <c r="B239" s="13">
        <f>ROUNDDOWN('Income Limits'!B239*0.025,0)</f>
        <v>682</v>
      </c>
      <c r="C239" s="13">
        <f>ROUNDDOWN((('Income Limits'!B239+'Income Limits'!C239)/2)*0.025,0)</f>
        <v>731</v>
      </c>
      <c r="D239" s="13">
        <f>ROUNDDOWN('Income Limits'!D239*0.025,0)</f>
        <v>877</v>
      </c>
      <c r="E239" s="13">
        <f>ROUNDDOWN((('Income Limits'!E239+'Income Limits'!F239)/2)*0.025,0)</f>
        <v>1014</v>
      </c>
      <c r="F239" s="13">
        <f>ROUNDDOWN('Income Limits'!G239*0.025,0)</f>
        <v>1131</v>
      </c>
      <c r="G239" s="13">
        <f>ROUNDDOWN((('Income Limits'!H239+'Income Limits'!I239)/2)*0.025,0)</f>
        <v>1248</v>
      </c>
    </row>
    <row r="240" spans="1:7" ht="15">
      <c r="A240" s="10" t="s">
        <v>19</v>
      </c>
      <c r="B240" s="13">
        <f>ROUNDDOWN('Income Limits'!B240*0.025,0)</f>
        <v>568</v>
      </c>
      <c r="C240" s="13">
        <f>ROUNDDOWN((('Income Limits'!B240+'Income Limits'!C240)/2)*0.025,0)</f>
        <v>609</v>
      </c>
      <c r="D240" s="13">
        <f>ROUNDDOWN('Income Limits'!D240*0.025,0)</f>
        <v>731</v>
      </c>
      <c r="E240" s="13">
        <f>ROUNDDOWN((('Income Limits'!E240+'Income Limits'!F240)/2)*0.025,0)</f>
        <v>845</v>
      </c>
      <c r="F240" s="13">
        <f>ROUNDDOWN('Income Limits'!G240*0.025,0)</f>
        <v>942</v>
      </c>
      <c r="G240" s="13">
        <f>ROUNDDOWN((('Income Limits'!H240+'Income Limits'!I240)/2)*0.025,0)</f>
        <v>1040</v>
      </c>
    </row>
    <row r="241" spans="1:7" ht="15">
      <c r="A241" s="10" t="s">
        <v>20</v>
      </c>
      <c r="B241" s="13">
        <f>ROUNDDOWN('Income Limits'!B241*0.025,0)</f>
        <v>455</v>
      </c>
      <c r="C241" s="13">
        <f>ROUNDDOWN((('Income Limits'!B241+'Income Limits'!C241)/2)*0.025,0)</f>
        <v>487</v>
      </c>
      <c r="D241" s="13">
        <f>ROUNDDOWN('Income Limits'!D241*0.025,0)</f>
        <v>585</v>
      </c>
      <c r="E241" s="13">
        <f>ROUNDDOWN((('Income Limits'!E241+'Income Limits'!F241)/2)*0.025,0)</f>
        <v>676</v>
      </c>
      <c r="F241" s="13">
        <f>ROUNDDOWN('Income Limits'!G241*0.025,0)</f>
        <v>754</v>
      </c>
      <c r="G241" s="13">
        <f>ROUNDDOWN((('Income Limits'!H241+'Income Limits'!I241)/2)*0.025,0)</f>
        <v>832</v>
      </c>
    </row>
    <row r="242" spans="1:7" ht="15">
      <c r="A242" s="10" t="s">
        <v>21</v>
      </c>
      <c r="B242" s="13">
        <f>ROUNDDOWN('Income Limits'!B242*0.025,0)</f>
        <v>341</v>
      </c>
      <c r="C242" s="13">
        <f>ROUNDDOWN((('Income Limits'!B242+'Income Limits'!C242)/2)*0.025,0)</f>
        <v>365</v>
      </c>
      <c r="D242" s="13">
        <f>ROUNDDOWN('Income Limits'!D242*0.025,0)</f>
        <v>438</v>
      </c>
      <c r="E242" s="13">
        <f>ROUNDDOWN((('Income Limits'!E242+'Income Limits'!F242)/2)*0.025,0)</f>
        <v>507</v>
      </c>
      <c r="F242" s="13">
        <f>ROUNDDOWN('Income Limits'!G242*0.025,0)</f>
        <v>565</v>
      </c>
      <c r="G242" s="13">
        <f>ROUNDDOWN((('Income Limits'!H242+'Income Limits'!I242)/2)*0.025,0)</f>
        <v>624</v>
      </c>
    </row>
    <row r="243" spans="1:7" ht="15">
      <c r="A243" s="10" t="s">
        <v>22</v>
      </c>
      <c r="B243" s="13">
        <f>ROUNDDOWN('Income Limits'!B243*0.025,0)</f>
        <v>227</v>
      </c>
      <c r="C243" s="13">
        <f>ROUNDDOWN((('Income Limits'!B243+'Income Limits'!C243)/2)*0.025,0)</f>
        <v>243</v>
      </c>
      <c r="D243" s="13">
        <f>ROUNDDOWN('Income Limits'!D243*0.025,0)</f>
        <v>292</v>
      </c>
      <c r="E243" s="13">
        <f>ROUNDDOWN((('Income Limits'!E243+'Income Limits'!F243)/2)*0.025,0)</f>
        <v>338</v>
      </c>
      <c r="F243" s="13">
        <f>ROUNDDOWN('Income Limits'!G243*0.025,0)</f>
        <v>377</v>
      </c>
      <c r="G243" s="13">
        <f>ROUNDDOWN((('Income Limits'!H243+'Income Limits'!I243)/2)*0.025,0)</f>
        <v>416</v>
      </c>
    </row>
    <row r="244" spans="1:7" ht="15">
      <c r="A244" s="10" t="s">
        <v>23</v>
      </c>
      <c r="B244" s="13">
        <f>ROUNDDOWN('Income Limits'!B244*0.025,0)</f>
        <v>113</v>
      </c>
      <c r="C244" s="13">
        <f>ROUNDDOWN((('Income Limits'!B244+'Income Limits'!C244)/2)*0.025,0)</f>
        <v>121</v>
      </c>
      <c r="D244" s="13">
        <f>ROUNDDOWN('Income Limits'!D244*0.025,0)</f>
        <v>146</v>
      </c>
      <c r="E244" s="13">
        <f>ROUNDDOWN((('Income Limits'!E244+'Income Limits'!F244)/2)*0.025,0)</f>
        <v>169</v>
      </c>
      <c r="F244" s="13">
        <f>ROUNDDOWN('Income Limits'!G244*0.025,0)</f>
        <v>188</v>
      </c>
      <c r="G244" s="13">
        <f>ROUNDDOWN((('Income Limits'!H244+'Income Limits'!I244)/2)*0.025,0)</f>
        <v>208</v>
      </c>
    </row>
    <row r="245" spans="2:6" ht="15">
      <c r="B245" s="13"/>
      <c r="C245" s="13"/>
      <c r="D245" s="13"/>
      <c r="E245" s="13"/>
      <c r="F245" s="13"/>
    </row>
    <row r="246" spans="1:6" ht="15">
      <c r="A246" s="40" t="s">
        <v>246</v>
      </c>
      <c r="B246" s="13"/>
      <c r="C246" s="13"/>
      <c r="D246" s="13"/>
      <c r="E246" s="13"/>
      <c r="F246" s="13"/>
    </row>
    <row r="247" spans="1:7" ht="15">
      <c r="A247" s="10" t="s">
        <v>18</v>
      </c>
      <c r="B247" s="13">
        <f>ROUNDDOWN('Income Limits'!B247*0.025,0)</f>
        <v>697</v>
      </c>
      <c r="C247" s="13">
        <f>ROUNDDOWN((('Income Limits'!B247+'Income Limits'!C247)/2)*0.025,0)</f>
        <v>747</v>
      </c>
      <c r="D247" s="13">
        <f>ROUNDDOWN('Income Limits'!D247*0.025,0)</f>
        <v>897</v>
      </c>
      <c r="E247" s="13">
        <f>ROUNDDOWN((('Income Limits'!E247+'Income Limits'!F247)/2)*0.025,0)</f>
        <v>1036</v>
      </c>
      <c r="F247" s="13">
        <f>ROUNDDOWN('Income Limits'!G247*0.025,0)</f>
        <v>1156</v>
      </c>
      <c r="G247" s="13">
        <f>ROUNDDOWN((('Income Limits'!H247+'Income Limits'!I247)/2)*0.025,0)</f>
        <v>1275</v>
      </c>
    </row>
    <row r="248" spans="1:7" ht="15">
      <c r="A248" s="10" t="s">
        <v>19</v>
      </c>
      <c r="B248" s="13">
        <f>ROUNDDOWN('Income Limits'!B248*0.025,0)</f>
        <v>581</v>
      </c>
      <c r="C248" s="13">
        <f>ROUNDDOWN((('Income Limits'!B248+'Income Limits'!C248)/2)*0.025,0)</f>
        <v>623</v>
      </c>
      <c r="D248" s="13">
        <f>ROUNDDOWN('Income Limits'!D248*0.025,0)</f>
        <v>747</v>
      </c>
      <c r="E248" s="13">
        <f>ROUNDDOWN((('Income Limits'!E248+'Income Limits'!F248)/2)*0.025,0)</f>
        <v>863</v>
      </c>
      <c r="F248" s="13">
        <f>ROUNDDOWN('Income Limits'!G248*0.025,0)</f>
        <v>963</v>
      </c>
      <c r="G248" s="13">
        <f>ROUNDDOWN((('Income Limits'!H248+'Income Limits'!I248)/2)*0.025,0)</f>
        <v>1063</v>
      </c>
    </row>
    <row r="249" spans="1:7" ht="15">
      <c r="A249" s="10" t="s">
        <v>20</v>
      </c>
      <c r="B249" s="13">
        <f>ROUNDDOWN('Income Limits'!B249*0.025,0)</f>
        <v>465</v>
      </c>
      <c r="C249" s="13">
        <f>ROUNDDOWN((('Income Limits'!B249+'Income Limits'!C249)/2)*0.025,0)</f>
        <v>498</v>
      </c>
      <c r="D249" s="13">
        <f>ROUNDDOWN('Income Limits'!D249*0.025,0)</f>
        <v>598</v>
      </c>
      <c r="E249" s="13">
        <f>ROUNDDOWN((('Income Limits'!E249+'Income Limits'!F249)/2)*0.025,0)</f>
        <v>691</v>
      </c>
      <c r="F249" s="13">
        <f>ROUNDDOWN('Income Limits'!G249*0.025,0)</f>
        <v>771</v>
      </c>
      <c r="G249" s="13">
        <f>ROUNDDOWN((('Income Limits'!H249+'Income Limits'!I249)/2)*0.025,0)</f>
        <v>850</v>
      </c>
    </row>
    <row r="250" spans="1:7" ht="15">
      <c r="A250" s="10" t="s">
        <v>21</v>
      </c>
      <c r="B250" s="13">
        <f>ROUNDDOWN('Income Limits'!B250*0.025,0)</f>
        <v>348</v>
      </c>
      <c r="C250" s="13">
        <f>ROUNDDOWN((('Income Limits'!B250+'Income Limits'!C250)/2)*0.025,0)</f>
        <v>373</v>
      </c>
      <c r="D250" s="13">
        <f>ROUNDDOWN('Income Limits'!D250*0.025,0)</f>
        <v>448</v>
      </c>
      <c r="E250" s="13">
        <f>ROUNDDOWN((('Income Limits'!E250+'Income Limits'!F250)/2)*0.025,0)</f>
        <v>518</v>
      </c>
      <c r="F250" s="13">
        <f>ROUNDDOWN('Income Limits'!G250*0.025,0)</f>
        <v>578</v>
      </c>
      <c r="G250" s="13">
        <f>ROUNDDOWN((('Income Limits'!H250+'Income Limits'!I250)/2)*0.025,0)</f>
        <v>637</v>
      </c>
    </row>
    <row r="251" spans="1:7" ht="15">
      <c r="A251" s="10" t="s">
        <v>22</v>
      </c>
      <c r="B251" s="13">
        <f>ROUNDDOWN('Income Limits'!B251*0.025,0)</f>
        <v>232</v>
      </c>
      <c r="C251" s="13">
        <f>ROUNDDOWN((('Income Limits'!B251+'Income Limits'!C251)/2)*0.025,0)</f>
        <v>249</v>
      </c>
      <c r="D251" s="13">
        <f>ROUNDDOWN('Income Limits'!D251*0.025,0)</f>
        <v>299</v>
      </c>
      <c r="E251" s="13">
        <f>ROUNDDOWN((('Income Limits'!E251+'Income Limits'!F251)/2)*0.025,0)</f>
        <v>345</v>
      </c>
      <c r="F251" s="13">
        <f>ROUNDDOWN('Income Limits'!G251*0.025,0)</f>
        <v>385</v>
      </c>
      <c r="G251" s="13">
        <f>ROUNDDOWN((('Income Limits'!H251+'Income Limits'!I251)/2)*0.025,0)</f>
        <v>425</v>
      </c>
    </row>
    <row r="252" spans="1:7" ht="15">
      <c r="A252" s="10" t="s">
        <v>23</v>
      </c>
      <c r="B252" s="13">
        <f>ROUNDDOWN('Income Limits'!B252*0.025,0)</f>
        <v>116</v>
      </c>
      <c r="C252" s="13">
        <f>ROUNDDOWN((('Income Limits'!B252+'Income Limits'!C252)/2)*0.025,0)</f>
        <v>124</v>
      </c>
      <c r="D252" s="13">
        <f>ROUNDDOWN('Income Limits'!D252*0.025,0)</f>
        <v>149</v>
      </c>
      <c r="E252" s="13">
        <f>ROUNDDOWN((('Income Limits'!E252+'Income Limits'!F252)/2)*0.025,0)</f>
        <v>172</v>
      </c>
      <c r="F252" s="13">
        <f>ROUNDDOWN('Income Limits'!G252*0.025,0)</f>
        <v>192</v>
      </c>
      <c r="G252" s="13">
        <f>ROUNDDOWN((('Income Limits'!H252+'Income Limits'!I252)/2)*0.025,0)</f>
        <v>212</v>
      </c>
    </row>
    <row r="253" spans="1:7" ht="15">
      <c r="A253" s="10"/>
      <c r="B253" s="13"/>
      <c r="C253" s="13"/>
      <c r="D253" s="13"/>
      <c r="E253" s="13"/>
      <c r="F253" s="13"/>
      <c r="G253" s="13"/>
    </row>
    <row r="254" spans="1:6" ht="15.75">
      <c r="A254" s="5" t="s">
        <v>164</v>
      </c>
      <c r="B254" s="13"/>
      <c r="C254" s="13"/>
      <c r="D254" s="13"/>
      <c r="E254" s="13"/>
      <c r="F254" s="13"/>
    </row>
    <row r="255" spans="1:6" ht="15">
      <c r="A255" s="35" t="s">
        <v>329</v>
      </c>
      <c r="B255" s="13"/>
      <c r="C255" s="13"/>
      <c r="D255" s="13"/>
      <c r="E255" s="13"/>
      <c r="F255" s="13"/>
    </row>
    <row r="256" spans="1:6" ht="15">
      <c r="A256" s="35" t="s">
        <v>173</v>
      </c>
      <c r="B256" s="13"/>
      <c r="C256" s="13"/>
      <c r="D256" s="13"/>
      <c r="E256" s="13"/>
      <c r="F256" s="13"/>
    </row>
    <row r="257" ht="15">
      <c r="A257" s="52" t="s">
        <v>245</v>
      </c>
    </row>
    <row r="258" spans="1:7" ht="15">
      <c r="A258" s="16" t="s">
        <v>73</v>
      </c>
      <c r="B258" s="13">
        <f>ROUNDDOWN('Income Limits'!B258*0.025,0)</f>
        <v>1479</v>
      </c>
      <c r="C258" s="13">
        <f>ROUNDDOWN((('Income Limits'!B258+'Income Limits'!C258)/2)*0.025,0)</f>
        <v>1585</v>
      </c>
      <c r="D258" s="13">
        <f>ROUNDDOWN('Income Limits'!D258*0.025,0)</f>
        <v>1902</v>
      </c>
      <c r="E258" s="13">
        <f>ROUNDDOWN((('Income Limits'!E258+'Income Limits'!F258)/2)*0.025,0)</f>
        <v>2197</v>
      </c>
      <c r="F258" s="13">
        <f>ROUNDDOWN('Income Limits'!G258*0.025,0)</f>
        <v>2451</v>
      </c>
      <c r="G258" s="13">
        <f>ROUNDDOWN((('Income Limits'!H258+'Income Limits'!I258)/2)*0.025,0)</f>
        <v>2704</v>
      </c>
    </row>
    <row r="259" spans="1:7" ht="15">
      <c r="A259" s="11" t="s">
        <v>67</v>
      </c>
      <c r="B259" s="13">
        <f>ROUNDDOWN('Income Limits'!B259*0.025,0)</f>
        <v>986</v>
      </c>
      <c r="C259" s="13">
        <f>ROUNDDOWN((('Income Limits'!B259+'Income Limits'!C259)/2)*0.025,0)</f>
        <v>1056</v>
      </c>
      <c r="D259" s="13">
        <f>ROUNDDOWN('Income Limits'!D259*0.025,0)</f>
        <v>1267</v>
      </c>
      <c r="E259" s="13">
        <f>ROUNDDOWN((('Income Limits'!E259+'Income Limits'!F259)/2)*0.025,0)</f>
        <v>1464</v>
      </c>
      <c r="F259" s="13">
        <f>ROUNDDOWN('Income Limits'!G259*0.025,0)</f>
        <v>1633</v>
      </c>
      <c r="G259" s="13">
        <f>ROUNDDOWN((('Income Limits'!H259+'Income Limits'!I259)/2)*0.025,0)</f>
        <v>1802</v>
      </c>
    </row>
    <row r="260" spans="1:7" ht="15">
      <c r="A260" s="10" t="s">
        <v>18</v>
      </c>
      <c r="B260" s="13">
        <f>ROUNDDOWN('Income Limits'!B260*0.025,0)</f>
        <v>739</v>
      </c>
      <c r="C260" s="13">
        <f>ROUNDDOWN((('Income Limits'!B260+'Income Limits'!C260)/2)*0.025,0)</f>
        <v>792</v>
      </c>
      <c r="D260" s="13">
        <f>ROUNDDOWN('Income Limits'!D260*0.025,0)</f>
        <v>951</v>
      </c>
      <c r="E260" s="13">
        <f>ROUNDDOWN((('Income Limits'!E260+'Income Limits'!F260)/2)*0.025,0)</f>
        <v>1098</v>
      </c>
      <c r="F260" s="13">
        <f>ROUNDDOWN('Income Limits'!G260*0.025,0)</f>
        <v>1225</v>
      </c>
      <c r="G260" s="13">
        <f>ROUNDDOWN((('Income Limits'!H260+'Income Limits'!I260)/2)*0.025,0)</f>
        <v>1352</v>
      </c>
    </row>
    <row r="261" spans="1:7" ht="15">
      <c r="A261" s="10" t="s">
        <v>19</v>
      </c>
      <c r="B261" s="13">
        <f>ROUNDDOWN('Income Limits'!B261*0.025,0)</f>
        <v>616</v>
      </c>
      <c r="C261" s="13">
        <f>ROUNDDOWN((('Income Limits'!B261+'Income Limits'!C261)/2)*0.025,0)</f>
        <v>660</v>
      </c>
      <c r="D261" s="13">
        <f>ROUNDDOWN('Income Limits'!D261*0.025,0)</f>
        <v>792</v>
      </c>
      <c r="E261" s="13">
        <f>ROUNDDOWN((('Income Limits'!E261+'Income Limits'!F261)/2)*0.025,0)</f>
        <v>915</v>
      </c>
      <c r="F261" s="13">
        <f>ROUNDDOWN('Income Limits'!G261*0.025,0)</f>
        <v>1021</v>
      </c>
      <c r="G261" s="13">
        <f>ROUNDDOWN((('Income Limits'!H261+'Income Limits'!I261)/2)*0.025,0)</f>
        <v>1126</v>
      </c>
    </row>
    <row r="262" spans="1:7" ht="15">
      <c r="A262" s="10" t="s">
        <v>20</v>
      </c>
      <c r="B262" s="13">
        <f>ROUNDDOWN('Income Limits'!B262*0.025,0)</f>
        <v>493</v>
      </c>
      <c r="C262" s="13">
        <f>ROUNDDOWN((('Income Limits'!B262+'Income Limits'!C262)/2)*0.025,0)</f>
        <v>528</v>
      </c>
      <c r="D262" s="13">
        <f>ROUNDDOWN('Income Limits'!D262*0.025,0)</f>
        <v>634</v>
      </c>
      <c r="E262" s="13">
        <f>ROUNDDOWN((('Income Limits'!E262+'Income Limits'!F262)/2)*0.025,0)</f>
        <v>732</v>
      </c>
      <c r="F262" s="13">
        <f>ROUNDDOWN('Income Limits'!G262*0.025,0)</f>
        <v>817</v>
      </c>
      <c r="G262" s="13">
        <f>ROUNDDOWN((('Income Limits'!H262+'Income Limits'!I262)/2)*0.025,0)</f>
        <v>901</v>
      </c>
    </row>
    <row r="263" spans="1:7" ht="15">
      <c r="A263" s="10" t="s">
        <v>21</v>
      </c>
      <c r="B263" s="13">
        <f>ROUNDDOWN('Income Limits'!B263*0.025,0)</f>
        <v>369</v>
      </c>
      <c r="C263" s="13">
        <f>ROUNDDOWN((('Income Limits'!B263+'Income Limits'!C263)/2)*0.025,0)</f>
        <v>396</v>
      </c>
      <c r="D263" s="13">
        <f>ROUNDDOWN('Income Limits'!D263*0.025,0)</f>
        <v>475</v>
      </c>
      <c r="E263" s="13">
        <f>ROUNDDOWN((('Income Limits'!E263+'Income Limits'!F263)/2)*0.025,0)</f>
        <v>549</v>
      </c>
      <c r="F263" s="13">
        <f>ROUNDDOWN('Income Limits'!G263*0.025,0)</f>
        <v>612</v>
      </c>
      <c r="G263" s="13">
        <f>ROUNDDOWN((('Income Limits'!H263+'Income Limits'!I263)/2)*0.025,0)</f>
        <v>676</v>
      </c>
    </row>
    <row r="264" spans="1:7" ht="15">
      <c r="A264" s="10" t="s">
        <v>22</v>
      </c>
      <c r="B264" s="13">
        <f>ROUNDDOWN('Income Limits'!B264*0.025,0)</f>
        <v>246</v>
      </c>
      <c r="C264" s="13">
        <f>ROUNDDOWN((('Income Limits'!B264+'Income Limits'!C264)/2)*0.025,0)</f>
        <v>264</v>
      </c>
      <c r="D264" s="13">
        <f>ROUNDDOWN('Income Limits'!D264*0.025,0)</f>
        <v>317</v>
      </c>
      <c r="E264" s="13">
        <f>ROUNDDOWN((('Income Limits'!E264+'Income Limits'!F264)/2)*0.025,0)</f>
        <v>366</v>
      </c>
      <c r="F264" s="13">
        <f>ROUNDDOWN('Income Limits'!G264*0.025,0)</f>
        <v>408</v>
      </c>
      <c r="G264" s="13">
        <f>ROUNDDOWN((('Income Limits'!H264+'Income Limits'!I264)/2)*0.025,0)</f>
        <v>450</v>
      </c>
    </row>
    <row r="265" spans="1:7" ht="15">
      <c r="A265" s="10" t="s">
        <v>23</v>
      </c>
      <c r="B265" s="13">
        <f>ROUNDDOWN('Income Limits'!B265*0.025,0)</f>
        <v>123</v>
      </c>
      <c r="C265" s="13">
        <f>ROUNDDOWN((('Income Limits'!B265+'Income Limits'!C265)/2)*0.025,0)</f>
        <v>132</v>
      </c>
      <c r="D265" s="13">
        <f>ROUNDDOWN('Income Limits'!D265*0.025,0)</f>
        <v>158</v>
      </c>
      <c r="E265" s="13">
        <f>ROUNDDOWN((('Income Limits'!E265+'Income Limits'!F265)/2)*0.025,0)</f>
        <v>183</v>
      </c>
      <c r="F265" s="13">
        <f>ROUNDDOWN('Income Limits'!G265*0.025,0)</f>
        <v>204</v>
      </c>
      <c r="G265" s="13">
        <f>ROUNDDOWN((('Income Limits'!H265+'Income Limits'!I265)/2)*0.025,0)</f>
        <v>225</v>
      </c>
    </row>
    <row r="267" spans="1:6" ht="15">
      <c r="A267" s="40" t="s">
        <v>246</v>
      </c>
      <c r="B267" s="13"/>
      <c r="C267" s="13"/>
      <c r="D267" s="13"/>
      <c r="E267" s="13"/>
      <c r="F267" s="13"/>
    </row>
    <row r="268" spans="1:7" ht="15">
      <c r="A268" s="10" t="s">
        <v>18</v>
      </c>
      <c r="B268" s="13">
        <f>ROUNDDOWN('Income Limits'!B268*0.025,0)</f>
        <v>750</v>
      </c>
      <c r="C268" s="13">
        <f>ROUNDDOWN((('Income Limits'!B268+'Income Limits'!C268)/2)*0.025,0)</f>
        <v>804</v>
      </c>
      <c r="D268" s="13">
        <f>ROUNDDOWN('Income Limits'!D268*0.025,0)</f>
        <v>964</v>
      </c>
      <c r="E268" s="13">
        <f>ROUNDDOWN((('Income Limits'!E268+'Income Limits'!F268)/2)*0.025,0)</f>
        <v>1114</v>
      </c>
      <c r="F268" s="13">
        <f>ROUNDDOWN('Income Limits'!G268*0.025,0)</f>
        <v>1243</v>
      </c>
      <c r="G268" s="13">
        <f>ROUNDDOWN((('Income Limits'!H268+'Income Limits'!I268)/2)*0.025,0)</f>
        <v>1371</v>
      </c>
    </row>
    <row r="269" spans="1:7" ht="15">
      <c r="A269" s="10" t="s">
        <v>19</v>
      </c>
      <c r="B269" s="13">
        <f>ROUNDDOWN('Income Limits'!B269*0.025,0)</f>
        <v>625</v>
      </c>
      <c r="C269" s="13">
        <f>ROUNDDOWN((('Income Limits'!B269+'Income Limits'!C269)/2)*0.025,0)</f>
        <v>670</v>
      </c>
      <c r="D269" s="13">
        <f>ROUNDDOWN('Income Limits'!D269*0.025,0)</f>
        <v>803</v>
      </c>
      <c r="E269" s="13">
        <f>ROUNDDOWN((('Income Limits'!E269+'Income Limits'!F269)/2)*0.025,0)</f>
        <v>928</v>
      </c>
      <c r="F269" s="13">
        <f>ROUNDDOWN('Income Limits'!G269*0.025,0)</f>
        <v>1036</v>
      </c>
      <c r="G269" s="13">
        <f>ROUNDDOWN((('Income Limits'!H269+'Income Limits'!I269)/2)*0.025,0)</f>
        <v>1143</v>
      </c>
    </row>
    <row r="270" spans="1:7" ht="15">
      <c r="A270" s="10" t="s">
        <v>20</v>
      </c>
      <c r="B270" s="13">
        <f>ROUNDDOWN('Income Limits'!B270*0.025,0)</f>
        <v>500</v>
      </c>
      <c r="C270" s="13">
        <f>ROUNDDOWN((('Income Limits'!B270+'Income Limits'!C270)/2)*0.025,0)</f>
        <v>536</v>
      </c>
      <c r="D270" s="13">
        <f>ROUNDDOWN('Income Limits'!D270*0.025,0)</f>
        <v>643</v>
      </c>
      <c r="E270" s="13">
        <f>ROUNDDOWN((('Income Limits'!E270+'Income Limits'!F270)/2)*0.025,0)</f>
        <v>743</v>
      </c>
      <c r="F270" s="13">
        <f>ROUNDDOWN('Income Limits'!G270*0.025,0)</f>
        <v>829</v>
      </c>
      <c r="G270" s="13">
        <f>ROUNDDOWN((('Income Limits'!H270+'Income Limits'!I270)/2)*0.025,0)</f>
        <v>914</v>
      </c>
    </row>
    <row r="271" spans="1:7" ht="15">
      <c r="A271" s="10" t="s">
        <v>21</v>
      </c>
      <c r="B271" s="13">
        <f>ROUNDDOWN('Income Limits'!B271*0.025,0)</f>
        <v>375</v>
      </c>
      <c r="C271" s="13">
        <f>ROUNDDOWN((('Income Limits'!B271+'Income Limits'!C271)/2)*0.025,0)</f>
        <v>402</v>
      </c>
      <c r="D271" s="13">
        <f>ROUNDDOWN('Income Limits'!D271*0.025,0)</f>
        <v>482</v>
      </c>
      <c r="E271" s="13">
        <f>ROUNDDOWN((('Income Limits'!E271+'Income Limits'!F271)/2)*0.025,0)</f>
        <v>557</v>
      </c>
      <c r="F271" s="13">
        <f>ROUNDDOWN('Income Limits'!G271*0.025,0)</f>
        <v>621</v>
      </c>
      <c r="G271" s="13">
        <f>ROUNDDOWN((('Income Limits'!H271+'Income Limits'!I271)/2)*0.025,0)</f>
        <v>685</v>
      </c>
    </row>
    <row r="272" spans="1:7" ht="15">
      <c r="A272" s="10" t="s">
        <v>22</v>
      </c>
      <c r="B272" s="13">
        <f>ROUNDDOWN('Income Limits'!B272*0.025,0)</f>
        <v>250</v>
      </c>
      <c r="C272" s="13">
        <f>ROUNDDOWN((('Income Limits'!B272+'Income Limits'!C272)/2)*0.025,0)</f>
        <v>268</v>
      </c>
      <c r="D272" s="13">
        <f>ROUNDDOWN('Income Limits'!D272*0.025,0)</f>
        <v>321</v>
      </c>
      <c r="E272" s="13">
        <f>ROUNDDOWN((('Income Limits'!E272+'Income Limits'!F272)/2)*0.025,0)</f>
        <v>371</v>
      </c>
      <c r="F272" s="13">
        <f>ROUNDDOWN('Income Limits'!G272*0.025,0)</f>
        <v>414</v>
      </c>
      <c r="G272" s="13">
        <f>ROUNDDOWN((('Income Limits'!H272+'Income Limits'!I272)/2)*0.025,0)</f>
        <v>457</v>
      </c>
    </row>
    <row r="273" spans="1:7" ht="15">
      <c r="A273" s="10" t="s">
        <v>23</v>
      </c>
      <c r="B273" s="13">
        <f>ROUNDDOWN('Income Limits'!B273*0.025,0)</f>
        <v>125</v>
      </c>
      <c r="C273" s="13">
        <f>ROUNDDOWN((('Income Limits'!B273+'Income Limits'!C273)/2)*0.025,0)</f>
        <v>134</v>
      </c>
      <c r="D273" s="13">
        <f>ROUNDDOWN('Income Limits'!D273*0.025,0)</f>
        <v>160</v>
      </c>
      <c r="E273" s="13">
        <f>ROUNDDOWN((('Income Limits'!E273+'Income Limits'!F273)/2)*0.025,0)</f>
        <v>185</v>
      </c>
      <c r="F273" s="13">
        <f>ROUNDDOWN('Income Limits'!G273*0.025,0)</f>
        <v>207</v>
      </c>
      <c r="G273" s="13">
        <f>ROUNDDOWN((('Income Limits'!H273+'Income Limits'!I273)/2)*0.025,0)</f>
        <v>228</v>
      </c>
    </row>
    <row r="274" spans="1:7" ht="15">
      <c r="A274" s="10"/>
      <c r="B274" s="13"/>
      <c r="C274" s="13"/>
      <c r="D274" s="13"/>
      <c r="E274" s="13"/>
      <c r="F274" s="13"/>
      <c r="G274" s="13"/>
    </row>
    <row r="275" spans="1:13" s="43" customFormat="1" ht="15.75">
      <c r="A275" s="5" t="s">
        <v>42</v>
      </c>
      <c r="B275" s="50"/>
      <c r="C275" s="50"/>
      <c r="D275" s="50"/>
      <c r="E275" s="50"/>
      <c r="F275" s="50"/>
      <c r="G275" s="50"/>
      <c r="H275" s="50"/>
      <c r="I275" s="50"/>
      <c r="J275" s="44"/>
      <c r="K275" s="44"/>
      <c r="L275" s="42"/>
      <c r="M275" s="42"/>
    </row>
    <row r="276" spans="1:13" s="43" customFormat="1" ht="15">
      <c r="A276" s="183" t="s">
        <v>174</v>
      </c>
      <c r="B276" s="50"/>
      <c r="C276" s="50"/>
      <c r="D276" s="50"/>
      <c r="E276" s="50"/>
      <c r="F276" s="50"/>
      <c r="G276" s="50"/>
      <c r="H276" s="50"/>
      <c r="I276" s="50"/>
      <c r="J276" s="44"/>
      <c r="K276" s="44"/>
      <c r="L276" s="42"/>
      <c r="M276" s="42"/>
    </row>
    <row r="277" ht="15">
      <c r="A277" s="52" t="s">
        <v>245</v>
      </c>
    </row>
    <row r="278" spans="1:7" ht="15">
      <c r="A278" s="16" t="s">
        <v>73</v>
      </c>
      <c r="B278" s="13">
        <f>ROUNDDOWN('Income Limits'!B278*0.025,0)</f>
        <v>1305</v>
      </c>
      <c r="C278" s="13">
        <f>ROUNDDOWN((('Income Limits'!B278+'Income Limits'!C278)/2)*0.025,0)</f>
        <v>1398</v>
      </c>
      <c r="D278" s="13">
        <f>ROUNDDOWN('Income Limits'!D278*0.025,0)</f>
        <v>1677</v>
      </c>
      <c r="E278" s="13">
        <f>ROUNDDOWN((('Income Limits'!E278+'Income Limits'!F278)/2)*0.025,0)</f>
        <v>1938</v>
      </c>
      <c r="F278" s="13">
        <f>ROUNDDOWN('Income Limits'!G278*0.025,0)</f>
        <v>2163</v>
      </c>
      <c r="G278" s="13">
        <f>ROUNDDOWN((('Income Limits'!H278+'Income Limits'!I278)/2)*0.025,0)</f>
        <v>2386</v>
      </c>
    </row>
    <row r="279" spans="1:7" ht="15">
      <c r="A279" s="11" t="s">
        <v>67</v>
      </c>
      <c r="B279" s="13">
        <f>ROUNDDOWN('Income Limits'!B279*0.025,0)</f>
        <v>870</v>
      </c>
      <c r="C279" s="13">
        <f>ROUNDDOWN((('Income Limits'!B279+'Income Limits'!C279)/2)*0.025,0)</f>
        <v>932</v>
      </c>
      <c r="D279" s="13">
        <f>ROUNDDOWN('Income Limits'!D279*0.025,0)</f>
        <v>1118</v>
      </c>
      <c r="E279" s="13">
        <f>ROUNDDOWN((('Income Limits'!E279+'Income Limits'!F279)/2)*0.025,0)</f>
        <v>1292</v>
      </c>
      <c r="F279" s="13">
        <f>ROUNDDOWN('Income Limits'!G279*0.025,0)</f>
        <v>1442</v>
      </c>
      <c r="G279" s="13">
        <f>ROUNDDOWN((('Income Limits'!H279+'Income Limits'!I279)/2)*0.025,0)</f>
        <v>1591</v>
      </c>
    </row>
    <row r="280" spans="1:7" ht="15">
      <c r="A280" s="10" t="s">
        <v>18</v>
      </c>
      <c r="B280" s="13">
        <f>ROUNDDOWN('Income Limits'!B280*0.025,0)</f>
        <v>652</v>
      </c>
      <c r="C280" s="13">
        <f>ROUNDDOWN((('Income Limits'!B280+'Income Limits'!C280)/2)*0.025,0)</f>
        <v>699</v>
      </c>
      <c r="D280" s="13">
        <f>ROUNDDOWN('Income Limits'!D280*0.025,0)</f>
        <v>838</v>
      </c>
      <c r="E280" s="13">
        <f>ROUNDDOWN((('Income Limits'!E280+'Income Limits'!F280)/2)*0.025,0)</f>
        <v>969</v>
      </c>
      <c r="F280" s="13">
        <f>ROUNDDOWN('Income Limits'!G280*0.025,0)</f>
        <v>1081</v>
      </c>
      <c r="G280" s="13">
        <f>ROUNDDOWN((('Income Limits'!H280+'Income Limits'!I280)/2)*0.025,0)</f>
        <v>1193</v>
      </c>
    </row>
    <row r="281" spans="1:7" ht="15">
      <c r="A281" s="10" t="s">
        <v>19</v>
      </c>
      <c r="B281" s="13">
        <f>ROUNDDOWN('Income Limits'!B281*0.025,0)</f>
        <v>543</v>
      </c>
      <c r="C281" s="13">
        <f>ROUNDDOWN((('Income Limits'!B281+'Income Limits'!C281)/2)*0.025,0)</f>
        <v>582</v>
      </c>
      <c r="D281" s="13">
        <f>ROUNDDOWN('Income Limits'!D281*0.025,0)</f>
        <v>698</v>
      </c>
      <c r="E281" s="13">
        <f>ROUNDDOWN((('Income Limits'!E281+'Income Limits'!F281)/2)*0.025,0)</f>
        <v>807</v>
      </c>
      <c r="F281" s="13">
        <f>ROUNDDOWN('Income Limits'!G281*0.025,0)</f>
        <v>901</v>
      </c>
      <c r="G281" s="13">
        <f>ROUNDDOWN((('Income Limits'!H281+'Income Limits'!I281)/2)*0.025,0)</f>
        <v>994</v>
      </c>
    </row>
    <row r="282" spans="1:7" ht="15">
      <c r="A282" s="10" t="s">
        <v>20</v>
      </c>
      <c r="B282" s="13">
        <f>ROUNDDOWN('Income Limits'!B282*0.025,0)</f>
        <v>435</v>
      </c>
      <c r="C282" s="13">
        <f>ROUNDDOWN((('Income Limits'!B282+'Income Limits'!C282)/2)*0.025,0)</f>
        <v>466</v>
      </c>
      <c r="D282" s="13">
        <f>ROUNDDOWN('Income Limits'!D282*0.025,0)</f>
        <v>559</v>
      </c>
      <c r="E282" s="13">
        <f>ROUNDDOWN((('Income Limits'!E282+'Income Limits'!F282)/2)*0.025,0)</f>
        <v>646</v>
      </c>
      <c r="F282" s="13">
        <f>ROUNDDOWN('Income Limits'!G282*0.025,0)</f>
        <v>721</v>
      </c>
      <c r="G282" s="13">
        <f>ROUNDDOWN((('Income Limits'!H282+'Income Limits'!I282)/2)*0.025,0)</f>
        <v>795</v>
      </c>
    </row>
    <row r="283" spans="1:7" ht="15">
      <c r="A283" s="10" t="s">
        <v>21</v>
      </c>
      <c r="B283" s="13">
        <f>ROUNDDOWN('Income Limits'!B283*0.025,0)</f>
        <v>326</v>
      </c>
      <c r="C283" s="13">
        <f>ROUNDDOWN((('Income Limits'!B283+'Income Limits'!C283)/2)*0.025,0)</f>
        <v>349</v>
      </c>
      <c r="D283" s="13">
        <f>ROUNDDOWN('Income Limits'!D283*0.025,0)</f>
        <v>419</v>
      </c>
      <c r="E283" s="13">
        <f>ROUNDDOWN((('Income Limits'!E283+'Income Limits'!F283)/2)*0.025,0)</f>
        <v>484</v>
      </c>
      <c r="F283" s="13">
        <f>ROUNDDOWN('Income Limits'!G283*0.025,0)</f>
        <v>540</v>
      </c>
      <c r="G283" s="13">
        <f>ROUNDDOWN((('Income Limits'!H283+'Income Limits'!I283)/2)*0.025,0)</f>
        <v>596</v>
      </c>
    </row>
    <row r="284" spans="1:7" ht="15">
      <c r="A284" s="10" t="s">
        <v>22</v>
      </c>
      <c r="B284" s="13">
        <f>ROUNDDOWN('Income Limits'!B284*0.025,0)</f>
        <v>217</v>
      </c>
      <c r="C284" s="13">
        <f>ROUNDDOWN((('Income Limits'!B284+'Income Limits'!C284)/2)*0.025,0)</f>
        <v>233</v>
      </c>
      <c r="D284" s="13">
        <f>ROUNDDOWN('Income Limits'!D284*0.025,0)</f>
        <v>279</v>
      </c>
      <c r="E284" s="13">
        <f>ROUNDDOWN((('Income Limits'!E284+'Income Limits'!F284)/2)*0.025,0)</f>
        <v>323</v>
      </c>
      <c r="F284" s="13">
        <f>ROUNDDOWN('Income Limits'!G284*0.025,0)</f>
        <v>360</v>
      </c>
      <c r="G284" s="13">
        <f>ROUNDDOWN((('Income Limits'!H284+'Income Limits'!I284)/2)*0.025,0)</f>
        <v>397</v>
      </c>
    </row>
    <row r="285" spans="1:7" ht="15">
      <c r="A285" s="10" t="s">
        <v>23</v>
      </c>
      <c r="B285" s="13">
        <f>ROUNDDOWN('Income Limits'!B285*0.025,0)</f>
        <v>108</v>
      </c>
      <c r="C285" s="13">
        <f>ROUNDDOWN((('Income Limits'!B285+'Income Limits'!C285)/2)*0.025,0)</f>
        <v>116</v>
      </c>
      <c r="D285" s="13">
        <f>ROUNDDOWN('Income Limits'!D285*0.025,0)</f>
        <v>139</v>
      </c>
      <c r="E285" s="13">
        <f>ROUNDDOWN((('Income Limits'!E285+'Income Limits'!F285)/2)*0.025,0)</f>
        <v>161</v>
      </c>
      <c r="F285" s="13">
        <f>ROUNDDOWN('Income Limits'!G285*0.025,0)</f>
        <v>180</v>
      </c>
      <c r="G285" s="13">
        <f>ROUNDDOWN((('Income Limits'!H285+'Income Limits'!I285)/2)*0.025,0)</f>
        <v>198</v>
      </c>
    </row>
    <row r="286" spans="1:13" s="43" customFormat="1" ht="15">
      <c r="A286" s="51"/>
      <c r="B286" s="50"/>
      <c r="C286" s="50"/>
      <c r="D286" s="50"/>
      <c r="E286" s="50"/>
      <c r="F286" s="50"/>
      <c r="G286" s="50"/>
      <c r="H286" s="50"/>
      <c r="I286" s="50"/>
      <c r="J286" s="44"/>
      <c r="K286" s="44"/>
      <c r="L286" s="42"/>
      <c r="M286" s="42"/>
    </row>
    <row r="287" spans="1:6" ht="15">
      <c r="A287" s="40" t="s">
        <v>246</v>
      </c>
      <c r="B287" s="13"/>
      <c r="C287" s="13"/>
      <c r="D287" s="13"/>
      <c r="E287" s="13"/>
      <c r="F287" s="13"/>
    </row>
    <row r="288" spans="1:7" ht="15">
      <c r="A288" s="10" t="s">
        <v>18</v>
      </c>
      <c r="B288" s="13">
        <f>ROUNDDOWN('Income Limits'!B288*0.025,0)</f>
        <v>673</v>
      </c>
      <c r="C288" s="13">
        <f>ROUNDDOWN((('Income Limits'!B288+'Income Limits'!C288)/2)*0.025,0)</f>
        <v>721</v>
      </c>
      <c r="D288" s="13">
        <f>ROUNDDOWN('Income Limits'!D288*0.025,0)</f>
        <v>865</v>
      </c>
      <c r="E288" s="13">
        <f>ROUNDDOWN((('Income Limits'!E288+'Income Limits'!F288)/2)*0.025,0)</f>
        <v>1000</v>
      </c>
      <c r="F288" s="13">
        <f>ROUNDDOWN('Income Limits'!G288*0.025,0)</f>
        <v>1116</v>
      </c>
      <c r="G288" s="13">
        <f>ROUNDDOWN((('Income Limits'!H288+'Income Limits'!I288)/2)*0.025,0)</f>
        <v>1231</v>
      </c>
    </row>
    <row r="289" spans="1:7" ht="15">
      <c r="A289" s="10" t="s">
        <v>19</v>
      </c>
      <c r="B289" s="13">
        <f>ROUNDDOWN('Income Limits'!B289*0.025,0)</f>
        <v>561</v>
      </c>
      <c r="C289" s="13">
        <f>ROUNDDOWN((('Income Limits'!B289+'Income Limits'!C289)/2)*0.025,0)</f>
        <v>601</v>
      </c>
      <c r="D289" s="13">
        <f>ROUNDDOWN('Income Limits'!D289*0.025,0)</f>
        <v>721</v>
      </c>
      <c r="E289" s="13">
        <f>ROUNDDOWN((('Income Limits'!E289+'Income Limits'!F289)/2)*0.025,0)</f>
        <v>833</v>
      </c>
      <c r="F289" s="13">
        <f>ROUNDDOWN('Income Limits'!G289*0.025,0)</f>
        <v>930</v>
      </c>
      <c r="G289" s="13">
        <f>ROUNDDOWN((('Income Limits'!H289+'Income Limits'!I289)/2)*0.025,0)</f>
        <v>1026</v>
      </c>
    </row>
    <row r="290" spans="1:7" ht="15">
      <c r="A290" s="10" t="s">
        <v>20</v>
      </c>
      <c r="B290" s="13">
        <f>ROUNDDOWN('Income Limits'!B290*0.025,0)</f>
        <v>449</v>
      </c>
      <c r="C290" s="13">
        <f>ROUNDDOWN((('Income Limits'!B290+'Income Limits'!C290)/2)*0.025,0)</f>
        <v>481</v>
      </c>
      <c r="D290" s="13">
        <f>ROUNDDOWN('Income Limits'!D290*0.025,0)</f>
        <v>577</v>
      </c>
      <c r="E290" s="13">
        <f>ROUNDDOWN((('Income Limits'!E290+'Income Limits'!F290)/2)*0.025,0)</f>
        <v>667</v>
      </c>
      <c r="F290" s="13">
        <f>ROUNDDOWN('Income Limits'!G290*0.025,0)</f>
        <v>744</v>
      </c>
      <c r="G290" s="13">
        <f>ROUNDDOWN((('Income Limits'!H290+'Income Limits'!I290)/2)*0.025,0)</f>
        <v>821</v>
      </c>
    </row>
    <row r="291" spans="1:7" ht="15">
      <c r="A291" s="10" t="s">
        <v>21</v>
      </c>
      <c r="B291" s="13">
        <f>ROUNDDOWN('Income Limits'!B291*0.025,0)</f>
        <v>336</v>
      </c>
      <c r="C291" s="13">
        <f>ROUNDDOWN((('Income Limits'!B291+'Income Limits'!C291)/2)*0.025,0)</f>
        <v>360</v>
      </c>
      <c r="D291" s="13">
        <f>ROUNDDOWN('Income Limits'!D291*0.025,0)</f>
        <v>432</v>
      </c>
      <c r="E291" s="13">
        <f>ROUNDDOWN((('Income Limits'!E291+'Income Limits'!F291)/2)*0.025,0)</f>
        <v>500</v>
      </c>
      <c r="F291" s="13">
        <f>ROUNDDOWN('Income Limits'!G291*0.025,0)</f>
        <v>558</v>
      </c>
      <c r="G291" s="13">
        <f>ROUNDDOWN((('Income Limits'!H291+'Income Limits'!I291)/2)*0.025,0)</f>
        <v>615</v>
      </c>
    </row>
    <row r="292" spans="1:7" ht="15">
      <c r="A292" s="10" t="s">
        <v>22</v>
      </c>
      <c r="B292" s="13">
        <f>ROUNDDOWN('Income Limits'!B292*0.025,0)</f>
        <v>224</v>
      </c>
      <c r="C292" s="13">
        <f>ROUNDDOWN((('Income Limits'!B292+'Income Limits'!C292)/2)*0.025,0)</f>
        <v>240</v>
      </c>
      <c r="D292" s="13">
        <f>ROUNDDOWN('Income Limits'!D292*0.025,0)</f>
        <v>288</v>
      </c>
      <c r="E292" s="13">
        <f>ROUNDDOWN((('Income Limits'!E292+'Income Limits'!F292)/2)*0.025,0)</f>
        <v>333</v>
      </c>
      <c r="F292" s="13">
        <f>ROUNDDOWN('Income Limits'!G292*0.025,0)</f>
        <v>372</v>
      </c>
      <c r="G292" s="13">
        <f>ROUNDDOWN((('Income Limits'!H292+'Income Limits'!I292)/2)*0.025,0)</f>
        <v>410</v>
      </c>
    </row>
    <row r="293" spans="1:7" ht="15">
      <c r="A293" s="10" t="s">
        <v>23</v>
      </c>
      <c r="B293" s="13">
        <f>ROUNDDOWN('Income Limits'!B293*0.025,0)</f>
        <v>112</v>
      </c>
      <c r="C293" s="13">
        <f>ROUNDDOWN((('Income Limits'!B293+'Income Limits'!C293)/2)*0.025,0)</f>
        <v>120</v>
      </c>
      <c r="D293" s="13">
        <f>ROUNDDOWN('Income Limits'!D293*0.025,0)</f>
        <v>144</v>
      </c>
      <c r="E293" s="13">
        <f>ROUNDDOWN((('Income Limits'!E293+'Income Limits'!F293)/2)*0.025,0)</f>
        <v>166</v>
      </c>
      <c r="F293" s="13">
        <f>ROUNDDOWN('Income Limits'!G293*0.025,0)</f>
        <v>186</v>
      </c>
      <c r="G293" s="13">
        <f>ROUNDDOWN((('Income Limits'!H293+'Income Limits'!I293)/2)*0.025,0)</f>
        <v>205</v>
      </c>
    </row>
    <row r="294" spans="1:13" s="43" customFormat="1" ht="15">
      <c r="A294" s="51"/>
      <c r="B294" s="54"/>
      <c r="C294" s="54"/>
      <c r="D294" s="54"/>
      <c r="E294" s="54"/>
      <c r="F294" s="54"/>
      <c r="G294" s="54"/>
      <c r="H294" s="54"/>
      <c r="I294" s="24"/>
      <c r="J294" s="47"/>
      <c r="K294" s="47"/>
      <c r="L294" s="42"/>
      <c r="M294" s="42"/>
    </row>
    <row r="295" spans="1:13" s="43" customFormat="1" ht="15.75">
      <c r="A295" s="5" t="s">
        <v>93</v>
      </c>
      <c r="B295" s="50"/>
      <c r="C295" s="50"/>
      <c r="D295" s="50"/>
      <c r="E295" s="50"/>
      <c r="F295" s="50"/>
      <c r="G295" s="50"/>
      <c r="H295" s="50"/>
      <c r="I295" s="50"/>
      <c r="J295" s="44"/>
      <c r="K295" s="44"/>
      <c r="L295" s="42"/>
      <c r="M295" s="42"/>
    </row>
    <row r="296" spans="1:13" s="43" customFormat="1" ht="15">
      <c r="A296" s="183" t="s">
        <v>175</v>
      </c>
      <c r="B296" s="50"/>
      <c r="C296" s="50"/>
      <c r="D296" s="50"/>
      <c r="E296" s="50"/>
      <c r="F296" s="50"/>
      <c r="G296" s="50"/>
      <c r="H296" s="50"/>
      <c r="I296" s="50"/>
      <c r="J296" s="44"/>
      <c r="K296" s="44"/>
      <c r="L296" s="42"/>
      <c r="M296" s="42"/>
    </row>
    <row r="297" ht="15">
      <c r="A297" s="52" t="s">
        <v>245</v>
      </c>
    </row>
    <row r="298" spans="1:7" ht="15">
      <c r="A298" s="16" t="s">
        <v>73</v>
      </c>
      <c r="B298" s="13">
        <f>ROUNDDOWN('Income Limits'!B298*0.025,0)</f>
        <v>1290</v>
      </c>
      <c r="C298" s="13">
        <f>ROUNDDOWN((('Income Limits'!B298+'Income Limits'!C298)/2)*0.025,0)</f>
        <v>1381</v>
      </c>
      <c r="D298" s="13">
        <f>ROUNDDOWN('Income Limits'!D298*0.025,0)</f>
        <v>1656</v>
      </c>
      <c r="E298" s="13">
        <f>ROUNDDOWN((('Income Limits'!E298+'Income Limits'!F298)/2)*0.025,0)</f>
        <v>1914</v>
      </c>
      <c r="F298" s="13">
        <f>ROUNDDOWN('Income Limits'!G298*0.025,0)</f>
        <v>2136</v>
      </c>
      <c r="G298" s="13">
        <f>ROUNDDOWN((('Income Limits'!H298+'Income Limits'!I298)/2)*0.025,0)</f>
        <v>2356</v>
      </c>
    </row>
    <row r="299" spans="1:7" ht="15">
      <c r="A299" s="11" t="s">
        <v>67</v>
      </c>
      <c r="B299" s="13">
        <f>ROUNDDOWN('Income Limits'!B299*0.025,0)</f>
        <v>857</v>
      </c>
      <c r="C299" s="13">
        <f>ROUNDDOWN((('Income Limits'!B299+'Income Limits'!C299)/2)*0.025,0)</f>
        <v>918</v>
      </c>
      <c r="D299" s="13">
        <f>ROUNDDOWN('Income Limits'!D299*0.025,0)</f>
        <v>1102</v>
      </c>
      <c r="E299" s="13">
        <f>ROUNDDOWN((('Income Limits'!E299+'Income Limits'!F299)/2)*0.025,0)</f>
        <v>1274</v>
      </c>
      <c r="F299" s="13">
        <f>ROUNDDOWN('Income Limits'!G299*0.025,0)</f>
        <v>1421</v>
      </c>
      <c r="G299" s="13">
        <f>ROUNDDOWN((('Income Limits'!H299+'Income Limits'!I299)/2)*0.025,0)</f>
        <v>1568</v>
      </c>
    </row>
    <row r="300" spans="1:7" ht="15">
      <c r="A300" s="10" t="s">
        <v>18</v>
      </c>
      <c r="B300" s="13">
        <f>ROUNDDOWN('Income Limits'!B300*0.025,0)</f>
        <v>645</v>
      </c>
      <c r="C300" s="13">
        <f>ROUNDDOWN((('Income Limits'!B300+'Income Limits'!C300)/2)*0.025,0)</f>
        <v>690</v>
      </c>
      <c r="D300" s="13">
        <f>ROUNDDOWN('Income Limits'!D300*0.025,0)</f>
        <v>828</v>
      </c>
      <c r="E300" s="13">
        <f>ROUNDDOWN((('Income Limits'!E300+'Income Limits'!F300)/2)*0.025,0)</f>
        <v>957</v>
      </c>
      <c r="F300" s="13">
        <f>ROUNDDOWN('Income Limits'!G300*0.025,0)</f>
        <v>1068</v>
      </c>
      <c r="G300" s="13">
        <f>ROUNDDOWN((('Income Limits'!H300+'Income Limits'!I300)/2)*0.025,0)</f>
        <v>1178</v>
      </c>
    </row>
    <row r="301" spans="1:7" ht="15">
      <c r="A301" s="10" t="s">
        <v>19</v>
      </c>
      <c r="B301" s="13">
        <f>ROUNDDOWN('Income Limits'!B301*0.025,0)</f>
        <v>537</v>
      </c>
      <c r="C301" s="13">
        <f>ROUNDDOWN((('Income Limits'!B301+'Income Limits'!C301)/2)*0.025,0)</f>
        <v>575</v>
      </c>
      <c r="D301" s="13">
        <f>ROUNDDOWN('Income Limits'!D301*0.025,0)</f>
        <v>690</v>
      </c>
      <c r="E301" s="13">
        <f>ROUNDDOWN((('Income Limits'!E301+'Income Limits'!F301)/2)*0.025,0)</f>
        <v>797</v>
      </c>
      <c r="F301" s="13">
        <f>ROUNDDOWN('Income Limits'!G301*0.025,0)</f>
        <v>890</v>
      </c>
      <c r="G301" s="13">
        <f>ROUNDDOWN((('Income Limits'!H301+'Income Limits'!I301)/2)*0.025,0)</f>
        <v>981</v>
      </c>
    </row>
    <row r="302" spans="1:7" ht="15">
      <c r="A302" s="10" t="s">
        <v>20</v>
      </c>
      <c r="B302" s="13">
        <f>ROUNDDOWN('Income Limits'!B302*0.025,0)</f>
        <v>430</v>
      </c>
      <c r="C302" s="13">
        <f>ROUNDDOWN((('Income Limits'!B302+'Income Limits'!C302)/2)*0.025,0)</f>
        <v>460</v>
      </c>
      <c r="D302" s="13">
        <f>ROUNDDOWN('Income Limits'!D302*0.025,0)</f>
        <v>552</v>
      </c>
      <c r="E302" s="13">
        <f>ROUNDDOWN((('Income Limits'!E302+'Income Limits'!F302)/2)*0.025,0)</f>
        <v>638</v>
      </c>
      <c r="F302" s="13">
        <f>ROUNDDOWN('Income Limits'!G302*0.025,0)</f>
        <v>712</v>
      </c>
      <c r="G302" s="13">
        <f>ROUNDDOWN((('Income Limits'!H302+'Income Limits'!I302)/2)*0.025,0)</f>
        <v>785</v>
      </c>
    </row>
    <row r="303" spans="1:7" ht="15">
      <c r="A303" s="10" t="s">
        <v>21</v>
      </c>
      <c r="B303" s="13">
        <f>ROUNDDOWN('Income Limits'!B303*0.025,0)</f>
        <v>322</v>
      </c>
      <c r="C303" s="13">
        <f>ROUNDDOWN((('Income Limits'!B303+'Income Limits'!C303)/2)*0.025,0)</f>
        <v>345</v>
      </c>
      <c r="D303" s="13">
        <f>ROUNDDOWN('Income Limits'!D303*0.025,0)</f>
        <v>414</v>
      </c>
      <c r="E303" s="13">
        <f>ROUNDDOWN((('Income Limits'!E303+'Income Limits'!F303)/2)*0.025,0)</f>
        <v>478</v>
      </c>
      <c r="F303" s="13">
        <f>ROUNDDOWN('Income Limits'!G303*0.025,0)</f>
        <v>534</v>
      </c>
      <c r="G303" s="13">
        <f>ROUNDDOWN((('Income Limits'!H303+'Income Limits'!I303)/2)*0.025,0)</f>
        <v>589</v>
      </c>
    </row>
    <row r="304" spans="1:7" ht="15">
      <c r="A304" s="10" t="s">
        <v>22</v>
      </c>
      <c r="B304" s="13">
        <f>ROUNDDOWN('Income Limits'!B304*0.025,0)</f>
        <v>215</v>
      </c>
      <c r="C304" s="13">
        <f>ROUNDDOWN((('Income Limits'!B304+'Income Limits'!C304)/2)*0.025,0)</f>
        <v>230</v>
      </c>
      <c r="D304" s="13">
        <f>ROUNDDOWN('Income Limits'!D304*0.025,0)</f>
        <v>276</v>
      </c>
      <c r="E304" s="13">
        <f>ROUNDDOWN((('Income Limits'!E304+'Income Limits'!F304)/2)*0.025,0)</f>
        <v>319</v>
      </c>
      <c r="F304" s="13">
        <f>ROUNDDOWN('Income Limits'!G304*0.025,0)</f>
        <v>356</v>
      </c>
      <c r="G304" s="13">
        <f>ROUNDDOWN((('Income Limits'!H304+'Income Limits'!I304)/2)*0.025,0)</f>
        <v>392</v>
      </c>
    </row>
    <row r="305" spans="1:7" ht="15">
      <c r="A305" s="10" t="s">
        <v>23</v>
      </c>
      <c r="B305" s="13">
        <f>ROUNDDOWN('Income Limits'!B305*0.025,0)</f>
        <v>107</v>
      </c>
      <c r="C305" s="13">
        <f>ROUNDDOWN((('Income Limits'!B305+'Income Limits'!C305)/2)*0.025,0)</f>
        <v>115</v>
      </c>
      <c r="D305" s="13">
        <f>ROUNDDOWN('Income Limits'!D305*0.025,0)</f>
        <v>138</v>
      </c>
      <c r="E305" s="13">
        <f>ROUNDDOWN((('Income Limits'!E305+'Income Limits'!F305)/2)*0.025,0)</f>
        <v>159</v>
      </c>
      <c r="F305" s="13">
        <f>ROUNDDOWN('Income Limits'!G305*0.025,0)</f>
        <v>178</v>
      </c>
      <c r="G305" s="13">
        <f>ROUNDDOWN((('Income Limits'!H305+'Income Limits'!I305)/2)*0.025,0)</f>
        <v>196</v>
      </c>
    </row>
    <row r="306" spans="1:13" s="43" customFormat="1" ht="15">
      <c r="A306" s="51"/>
      <c r="B306" s="50"/>
      <c r="C306" s="50"/>
      <c r="D306" s="50"/>
      <c r="E306" s="50"/>
      <c r="F306" s="50"/>
      <c r="G306" s="50"/>
      <c r="H306" s="50"/>
      <c r="I306" s="50"/>
      <c r="J306" s="44"/>
      <c r="K306" s="44"/>
      <c r="L306" s="42"/>
      <c r="M306" s="42"/>
    </row>
    <row r="307" spans="1:6" ht="15">
      <c r="A307" s="40" t="s">
        <v>246</v>
      </c>
      <c r="B307" s="13"/>
      <c r="C307" s="13"/>
      <c r="D307" s="13"/>
      <c r="E307" s="13"/>
      <c r="F307" s="13"/>
    </row>
    <row r="308" spans="1:7" ht="15">
      <c r="A308" s="10" t="s">
        <v>18</v>
      </c>
      <c r="B308" s="13">
        <f>ROUNDDOWN('Income Limits'!B308*0.025,0)</f>
        <v>669</v>
      </c>
      <c r="C308" s="13">
        <f>ROUNDDOWN((('Income Limits'!B308+'Income Limits'!C308)/2)*0.025,0)</f>
        <v>717</v>
      </c>
      <c r="D308" s="13">
        <f>ROUNDDOWN('Income Limits'!D308*0.025,0)</f>
        <v>861</v>
      </c>
      <c r="E308" s="13">
        <f>ROUNDDOWN((('Income Limits'!E308+'Income Limits'!F308)/2)*0.025,0)</f>
        <v>993</v>
      </c>
      <c r="F308" s="13">
        <f>ROUNDDOWN('Income Limits'!G308*0.025,0)</f>
        <v>1108</v>
      </c>
      <c r="G308" s="13">
        <f>ROUNDDOWN((('Income Limits'!H308+'Income Limits'!I308)/2)*0.025,0)</f>
        <v>1223</v>
      </c>
    </row>
    <row r="309" spans="1:7" ht="15">
      <c r="A309" s="10" t="s">
        <v>19</v>
      </c>
      <c r="B309" s="13">
        <f>ROUNDDOWN('Income Limits'!B309*0.025,0)</f>
        <v>557</v>
      </c>
      <c r="C309" s="13">
        <f>ROUNDDOWN((('Income Limits'!B309+'Income Limits'!C309)/2)*0.025,0)</f>
        <v>597</v>
      </c>
      <c r="D309" s="13">
        <f>ROUNDDOWN('Income Limits'!D309*0.025,0)</f>
        <v>717</v>
      </c>
      <c r="E309" s="13">
        <f>ROUNDDOWN((('Income Limits'!E309+'Income Limits'!F309)/2)*0.025,0)</f>
        <v>828</v>
      </c>
      <c r="F309" s="13">
        <f>ROUNDDOWN('Income Limits'!G309*0.025,0)</f>
        <v>923</v>
      </c>
      <c r="G309" s="13">
        <f>ROUNDDOWN((('Income Limits'!H309+'Income Limits'!I309)/2)*0.025,0)</f>
        <v>1019</v>
      </c>
    </row>
    <row r="310" spans="1:7" ht="15">
      <c r="A310" s="10" t="s">
        <v>20</v>
      </c>
      <c r="B310" s="13">
        <f>ROUNDDOWN('Income Limits'!B310*0.025,0)</f>
        <v>446</v>
      </c>
      <c r="C310" s="13">
        <f>ROUNDDOWN((('Income Limits'!B310+'Income Limits'!C310)/2)*0.025,0)</f>
        <v>478</v>
      </c>
      <c r="D310" s="13">
        <f>ROUNDDOWN('Income Limits'!D310*0.025,0)</f>
        <v>574</v>
      </c>
      <c r="E310" s="13">
        <f>ROUNDDOWN((('Income Limits'!E310+'Income Limits'!F310)/2)*0.025,0)</f>
        <v>662</v>
      </c>
      <c r="F310" s="13">
        <f>ROUNDDOWN('Income Limits'!G310*0.025,0)</f>
        <v>739</v>
      </c>
      <c r="G310" s="13">
        <f>ROUNDDOWN((('Income Limits'!H310+'Income Limits'!I310)/2)*0.025,0)</f>
        <v>815</v>
      </c>
    </row>
    <row r="311" spans="1:7" ht="15">
      <c r="A311" s="10" t="s">
        <v>21</v>
      </c>
      <c r="B311" s="13">
        <f>ROUNDDOWN('Income Limits'!B311*0.025,0)</f>
        <v>334</v>
      </c>
      <c r="C311" s="13">
        <f>ROUNDDOWN((('Income Limits'!B311+'Income Limits'!C311)/2)*0.025,0)</f>
        <v>358</v>
      </c>
      <c r="D311" s="13">
        <f>ROUNDDOWN('Income Limits'!D311*0.025,0)</f>
        <v>430</v>
      </c>
      <c r="E311" s="13">
        <f>ROUNDDOWN((('Income Limits'!E311+'Income Limits'!F311)/2)*0.025,0)</f>
        <v>496</v>
      </c>
      <c r="F311" s="13">
        <f>ROUNDDOWN('Income Limits'!G311*0.025,0)</f>
        <v>554</v>
      </c>
      <c r="G311" s="13">
        <f>ROUNDDOWN((('Income Limits'!H311+'Income Limits'!I311)/2)*0.025,0)</f>
        <v>611</v>
      </c>
    </row>
    <row r="312" spans="1:7" ht="15">
      <c r="A312" s="10" t="s">
        <v>22</v>
      </c>
      <c r="B312" s="13">
        <f>ROUNDDOWN('Income Limits'!B312*0.025,0)</f>
        <v>223</v>
      </c>
      <c r="C312" s="13">
        <f>ROUNDDOWN((('Income Limits'!B312+'Income Limits'!C312)/2)*0.025,0)</f>
        <v>239</v>
      </c>
      <c r="D312" s="13">
        <f>ROUNDDOWN('Income Limits'!D312*0.025,0)</f>
        <v>287</v>
      </c>
      <c r="E312" s="13">
        <f>ROUNDDOWN((('Income Limits'!E312+'Income Limits'!F312)/2)*0.025,0)</f>
        <v>331</v>
      </c>
      <c r="F312" s="13">
        <f>ROUNDDOWN('Income Limits'!G312*0.025,0)</f>
        <v>369</v>
      </c>
      <c r="G312" s="13">
        <f>ROUNDDOWN((('Income Limits'!H312+'Income Limits'!I312)/2)*0.025,0)</f>
        <v>407</v>
      </c>
    </row>
    <row r="313" spans="1:7" ht="15">
      <c r="A313" s="10" t="s">
        <v>23</v>
      </c>
      <c r="B313" s="13">
        <f>ROUNDDOWN('Income Limits'!B313*0.025,0)</f>
        <v>111</v>
      </c>
      <c r="C313" s="13">
        <f>ROUNDDOWN((('Income Limits'!B313+'Income Limits'!C313)/2)*0.025,0)</f>
        <v>119</v>
      </c>
      <c r="D313" s="13">
        <f>ROUNDDOWN('Income Limits'!D313*0.025,0)</f>
        <v>143</v>
      </c>
      <c r="E313" s="13">
        <f>ROUNDDOWN((('Income Limits'!E313+'Income Limits'!F313)/2)*0.025,0)</f>
        <v>165</v>
      </c>
      <c r="F313" s="13">
        <f>ROUNDDOWN('Income Limits'!G313*0.025,0)</f>
        <v>184</v>
      </c>
      <c r="G313" s="13">
        <f>ROUNDDOWN((('Income Limits'!H313+'Income Limits'!I313)/2)*0.025,0)</f>
        <v>203</v>
      </c>
    </row>
    <row r="314" spans="1:13" s="43" customFormat="1" ht="15">
      <c r="A314" s="51"/>
      <c r="B314" s="54"/>
      <c r="C314" s="54"/>
      <c r="D314" s="54"/>
      <c r="E314" s="54"/>
      <c r="F314" s="54"/>
      <c r="G314" s="54"/>
      <c r="H314" s="54"/>
      <c r="I314" s="24"/>
      <c r="J314" s="47"/>
      <c r="K314" s="47"/>
      <c r="L314" s="42"/>
      <c r="M314" s="42"/>
    </row>
    <row r="315" spans="1:6" ht="15.75">
      <c r="A315" s="6" t="s">
        <v>39</v>
      </c>
      <c r="B315" s="13"/>
      <c r="C315" s="13"/>
      <c r="D315" s="13"/>
      <c r="E315" s="13"/>
      <c r="F315" s="13"/>
    </row>
    <row r="316" spans="1:6" ht="15">
      <c r="A316" t="s">
        <v>40</v>
      </c>
      <c r="B316" s="13"/>
      <c r="C316" s="13"/>
      <c r="D316" s="13"/>
      <c r="E316" s="13"/>
      <c r="F316" s="13"/>
    </row>
    <row r="317" ht="15">
      <c r="A317" s="52" t="s">
        <v>245</v>
      </c>
    </row>
    <row r="318" spans="1:7" ht="15">
      <c r="A318" s="16" t="s">
        <v>73</v>
      </c>
      <c r="B318" s="13">
        <f>ROUNDDOWN('Income Limits'!B318*0.025,0)</f>
        <v>1470</v>
      </c>
      <c r="C318" s="13">
        <f>ROUNDDOWN((('Income Limits'!B318+'Income Limits'!C318)/2)*0.025,0)</f>
        <v>1575</v>
      </c>
      <c r="D318" s="13">
        <f>ROUNDDOWN('Income Limits'!D318*0.025,0)</f>
        <v>1890</v>
      </c>
      <c r="E318" s="13">
        <f>ROUNDDOWN((('Income Limits'!E318+'Income Limits'!F318)/2)*0.025,0)</f>
        <v>2184</v>
      </c>
      <c r="F318" s="13">
        <f>ROUNDDOWN('Income Limits'!G318*0.025,0)</f>
        <v>2436</v>
      </c>
      <c r="G318" s="13">
        <f>ROUNDDOWN((('Income Limits'!H318+'Income Limits'!I318)/2)*0.025,0)</f>
        <v>2688</v>
      </c>
    </row>
    <row r="319" spans="1:7" ht="15">
      <c r="A319" s="11" t="s">
        <v>67</v>
      </c>
      <c r="B319" s="13">
        <f>ROUNDDOWN('Income Limits'!B319*0.025,0)</f>
        <v>980</v>
      </c>
      <c r="C319" s="13">
        <f>ROUNDDOWN((('Income Limits'!B319+'Income Limits'!C319)/2)*0.025,0)</f>
        <v>1050</v>
      </c>
      <c r="D319" s="13">
        <f>ROUNDDOWN('Income Limits'!D319*0.025,0)</f>
        <v>1260</v>
      </c>
      <c r="E319" s="13">
        <f>ROUNDDOWN((('Income Limits'!E319+'Income Limits'!F319)/2)*0.025,0)</f>
        <v>1456</v>
      </c>
      <c r="F319" s="13">
        <f>ROUNDDOWN('Income Limits'!G319*0.025,0)</f>
        <v>1625</v>
      </c>
      <c r="G319" s="13">
        <f>ROUNDDOWN((('Income Limits'!H319+'Income Limits'!I319)/2)*0.025,0)</f>
        <v>1792</v>
      </c>
    </row>
    <row r="320" spans="1:7" ht="15">
      <c r="A320" s="10" t="s">
        <v>18</v>
      </c>
      <c r="B320" s="13">
        <f>ROUNDDOWN('Income Limits'!B320*0.025,0)</f>
        <v>735</v>
      </c>
      <c r="C320" s="13">
        <f>ROUNDDOWN((('Income Limits'!B320+'Income Limits'!C320)/2)*0.025,0)</f>
        <v>787</v>
      </c>
      <c r="D320" s="13">
        <f>ROUNDDOWN('Income Limits'!D320*0.025,0)</f>
        <v>945</v>
      </c>
      <c r="E320" s="13">
        <f>ROUNDDOWN((('Income Limits'!E320+'Income Limits'!F320)/2)*0.025,0)</f>
        <v>1092</v>
      </c>
      <c r="F320" s="13">
        <f>ROUNDDOWN('Income Limits'!G320*0.025,0)</f>
        <v>1218</v>
      </c>
      <c r="G320" s="13">
        <f>ROUNDDOWN((('Income Limits'!H320+'Income Limits'!I320)/2)*0.025,0)</f>
        <v>1344</v>
      </c>
    </row>
    <row r="321" spans="1:7" ht="15">
      <c r="A321" s="10" t="s">
        <v>19</v>
      </c>
      <c r="B321" s="13">
        <f>ROUNDDOWN('Income Limits'!B321*0.025,0)</f>
        <v>612</v>
      </c>
      <c r="C321" s="13">
        <f>ROUNDDOWN((('Income Limits'!B321+'Income Limits'!C321)/2)*0.025,0)</f>
        <v>656</v>
      </c>
      <c r="D321" s="13">
        <f>ROUNDDOWN('Income Limits'!D321*0.025,0)</f>
        <v>787</v>
      </c>
      <c r="E321" s="13">
        <f>ROUNDDOWN((('Income Limits'!E321+'Income Limits'!F321)/2)*0.025,0)</f>
        <v>910</v>
      </c>
      <c r="F321" s="13">
        <f>ROUNDDOWN('Income Limits'!G321*0.025,0)</f>
        <v>1015</v>
      </c>
      <c r="G321" s="13">
        <f>ROUNDDOWN((('Income Limits'!H321+'Income Limits'!I321)/2)*0.025,0)</f>
        <v>1120</v>
      </c>
    </row>
    <row r="322" spans="1:7" ht="15">
      <c r="A322" s="10" t="s">
        <v>20</v>
      </c>
      <c r="B322" s="13">
        <f>ROUNDDOWN('Income Limits'!B322*0.025,0)</f>
        <v>490</v>
      </c>
      <c r="C322" s="13">
        <f>ROUNDDOWN((('Income Limits'!B322+'Income Limits'!C322)/2)*0.025,0)</f>
        <v>525</v>
      </c>
      <c r="D322" s="13">
        <f>ROUNDDOWN('Income Limits'!D322*0.025,0)</f>
        <v>630</v>
      </c>
      <c r="E322" s="13">
        <f>ROUNDDOWN((('Income Limits'!E322+'Income Limits'!F322)/2)*0.025,0)</f>
        <v>728</v>
      </c>
      <c r="F322" s="13">
        <f>ROUNDDOWN('Income Limits'!G322*0.025,0)</f>
        <v>812</v>
      </c>
      <c r="G322" s="13">
        <f>ROUNDDOWN((('Income Limits'!H322+'Income Limits'!I322)/2)*0.025,0)</f>
        <v>896</v>
      </c>
    </row>
    <row r="323" spans="1:7" ht="15">
      <c r="A323" s="10" t="s">
        <v>21</v>
      </c>
      <c r="B323" s="13">
        <f>ROUNDDOWN('Income Limits'!B323*0.025,0)</f>
        <v>367</v>
      </c>
      <c r="C323" s="13">
        <f>ROUNDDOWN((('Income Limits'!B323+'Income Limits'!C323)/2)*0.025,0)</f>
        <v>393</v>
      </c>
      <c r="D323" s="13">
        <f>ROUNDDOWN('Income Limits'!D323*0.025,0)</f>
        <v>472</v>
      </c>
      <c r="E323" s="13">
        <f>ROUNDDOWN((('Income Limits'!E323+'Income Limits'!F323)/2)*0.025,0)</f>
        <v>546</v>
      </c>
      <c r="F323" s="13">
        <f>ROUNDDOWN('Income Limits'!G323*0.025,0)</f>
        <v>609</v>
      </c>
      <c r="G323" s="13">
        <f>ROUNDDOWN((('Income Limits'!H323+'Income Limits'!I323)/2)*0.025,0)</f>
        <v>672</v>
      </c>
    </row>
    <row r="324" spans="1:7" ht="15">
      <c r="A324" s="10" t="s">
        <v>22</v>
      </c>
      <c r="B324" s="13">
        <f>ROUNDDOWN('Income Limits'!B324*0.025,0)</f>
        <v>245</v>
      </c>
      <c r="C324" s="13">
        <f>ROUNDDOWN((('Income Limits'!B324+'Income Limits'!C324)/2)*0.025,0)</f>
        <v>262</v>
      </c>
      <c r="D324" s="13">
        <f>ROUNDDOWN('Income Limits'!D324*0.025,0)</f>
        <v>315</v>
      </c>
      <c r="E324" s="13">
        <f>ROUNDDOWN((('Income Limits'!E324+'Income Limits'!F324)/2)*0.025,0)</f>
        <v>364</v>
      </c>
      <c r="F324" s="13">
        <f>ROUNDDOWN('Income Limits'!G324*0.025,0)</f>
        <v>406</v>
      </c>
      <c r="G324" s="13">
        <f>ROUNDDOWN((('Income Limits'!H324+'Income Limits'!I324)/2)*0.025,0)</f>
        <v>448</v>
      </c>
    </row>
    <row r="325" spans="1:7" ht="15">
      <c r="A325" s="10" t="s">
        <v>23</v>
      </c>
      <c r="B325" s="13">
        <f>ROUNDDOWN('Income Limits'!B325*0.025,0)</f>
        <v>122</v>
      </c>
      <c r="C325" s="13">
        <f>ROUNDDOWN((('Income Limits'!B325+'Income Limits'!C325)/2)*0.025,0)</f>
        <v>131</v>
      </c>
      <c r="D325" s="13">
        <f>ROUNDDOWN('Income Limits'!D325*0.025,0)</f>
        <v>157</v>
      </c>
      <c r="E325" s="13">
        <f>ROUNDDOWN((('Income Limits'!E325+'Income Limits'!F325)/2)*0.025,0)</f>
        <v>182</v>
      </c>
      <c r="F325" s="13">
        <f>ROUNDDOWN('Income Limits'!G325*0.025,0)</f>
        <v>203</v>
      </c>
      <c r="G325" s="13">
        <f>ROUNDDOWN((('Income Limits'!H325+'Income Limits'!I325)/2)*0.025,0)</f>
        <v>224</v>
      </c>
    </row>
    <row r="326" spans="2:6" ht="15">
      <c r="B326" s="13"/>
      <c r="C326" s="13"/>
      <c r="D326" s="13"/>
      <c r="E326" s="13"/>
      <c r="F326" s="13"/>
    </row>
    <row r="327" spans="1:6" ht="15">
      <c r="A327" s="40" t="s">
        <v>246</v>
      </c>
      <c r="B327" s="13"/>
      <c r="C327" s="13"/>
      <c r="D327" s="13"/>
      <c r="E327" s="13"/>
      <c r="F327" s="13"/>
    </row>
    <row r="328" spans="1:7" ht="15">
      <c r="A328" s="10" t="s">
        <v>18</v>
      </c>
      <c r="B328" s="13">
        <f>ROUNDDOWN('Income Limits'!B328*0.025,0)</f>
        <v>739</v>
      </c>
      <c r="C328" s="13">
        <f>ROUNDDOWN((('Income Limits'!B328+'Income Limits'!C328)/2)*0.025,0)</f>
        <v>792</v>
      </c>
      <c r="D328" s="13">
        <f>ROUNDDOWN('Income Limits'!D328*0.025,0)</f>
        <v>951</v>
      </c>
      <c r="E328" s="13">
        <f>ROUNDDOWN((('Income Limits'!E328+'Income Limits'!F328)/2)*0.025,0)</f>
        <v>1098</v>
      </c>
      <c r="F328" s="13">
        <f>ROUNDDOWN('Income Limits'!G328*0.025,0)</f>
        <v>1225</v>
      </c>
      <c r="G328" s="13">
        <f>ROUNDDOWN((('Income Limits'!H328+'Income Limits'!I328)/2)*0.025,0)</f>
        <v>1352</v>
      </c>
    </row>
    <row r="329" spans="1:7" ht="15">
      <c r="A329" s="10" t="s">
        <v>19</v>
      </c>
      <c r="B329" s="13">
        <f>ROUNDDOWN('Income Limits'!B329*0.025,0)</f>
        <v>616</v>
      </c>
      <c r="C329" s="13">
        <f>ROUNDDOWN((('Income Limits'!B329+'Income Limits'!C329)/2)*0.025,0)</f>
        <v>660</v>
      </c>
      <c r="D329" s="13">
        <f>ROUNDDOWN('Income Limits'!D329*0.025,0)</f>
        <v>792</v>
      </c>
      <c r="E329" s="13">
        <f>ROUNDDOWN((('Income Limits'!E329+'Income Limits'!F329)/2)*0.025,0)</f>
        <v>915</v>
      </c>
      <c r="F329" s="13">
        <f>ROUNDDOWN('Income Limits'!G329*0.025,0)</f>
        <v>1021</v>
      </c>
      <c r="G329" s="13">
        <f>ROUNDDOWN((('Income Limits'!H329+'Income Limits'!I329)/2)*0.025,0)</f>
        <v>1126</v>
      </c>
    </row>
    <row r="330" spans="1:7" ht="15">
      <c r="A330" s="10" t="s">
        <v>20</v>
      </c>
      <c r="B330" s="13">
        <f>ROUNDDOWN('Income Limits'!B330*0.025,0)</f>
        <v>493</v>
      </c>
      <c r="C330" s="13">
        <f>ROUNDDOWN((('Income Limits'!B330+'Income Limits'!C330)/2)*0.025,0)</f>
        <v>528</v>
      </c>
      <c r="D330" s="13">
        <f>ROUNDDOWN('Income Limits'!D330*0.025,0)</f>
        <v>634</v>
      </c>
      <c r="E330" s="13">
        <f>ROUNDDOWN((('Income Limits'!E330+'Income Limits'!F330)/2)*0.025,0)</f>
        <v>732</v>
      </c>
      <c r="F330" s="13">
        <f>ROUNDDOWN('Income Limits'!G330*0.025,0)</f>
        <v>817</v>
      </c>
      <c r="G330" s="13">
        <f>ROUNDDOWN((('Income Limits'!H330+'Income Limits'!I330)/2)*0.025,0)</f>
        <v>901</v>
      </c>
    </row>
    <row r="331" spans="1:7" ht="15">
      <c r="A331" s="10" t="s">
        <v>21</v>
      </c>
      <c r="B331" s="13">
        <f>ROUNDDOWN('Income Limits'!B331*0.025,0)</f>
        <v>369</v>
      </c>
      <c r="C331" s="13">
        <f>ROUNDDOWN((('Income Limits'!B331+'Income Limits'!C331)/2)*0.025,0)</f>
        <v>396</v>
      </c>
      <c r="D331" s="13">
        <f>ROUNDDOWN('Income Limits'!D331*0.025,0)</f>
        <v>475</v>
      </c>
      <c r="E331" s="13">
        <f>ROUNDDOWN((('Income Limits'!E331+'Income Limits'!F331)/2)*0.025,0)</f>
        <v>549</v>
      </c>
      <c r="F331" s="13">
        <f>ROUNDDOWN('Income Limits'!G331*0.025,0)</f>
        <v>612</v>
      </c>
      <c r="G331" s="13">
        <f>ROUNDDOWN((('Income Limits'!H331+'Income Limits'!I331)/2)*0.025,0)</f>
        <v>676</v>
      </c>
    </row>
    <row r="332" spans="1:7" ht="15">
      <c r="A332" s="10" t="s">
        <v>22</v>
      </c>
      <c r="B332" s="13">
        <f>ROUNDDOWN('Income Limits'!B332*0.025,0)</f>
        <v>246</v>
      </c>
      <c r="C332" s="13">
        <f>ROUNDDOWN((('Income Limits'!B332+'Income Limits'!C332)/2)*0.025,0)</f>
        <v>264</v>
      </c>
      <c r="D332" s="13">
        <f>ROUNDDOWN('Income Limits'!D332*0.025,0)</f>
        <v>317</v>
      </c>
      <c r="E332" s="13">
        <f>ROUNDDOWN((('Income Limits'!E332+'Income Limits'!F332)/2)*0.025,0)</f>
        <v>366</v>
      </c>
      <c r="F332" s="13">
        <f>ROUNDDOWN('Income Limits'!G332*0.025,0)</f>
        <v>408</v>
      </c>
      <c r="G332" s="13">
        <f>ROUNDDOWN((('Income Limits'!H332+'Income Limits'!I332)/2)*0.025,0)</f>
        <v>450</v>
      </c>
    </row>
    <row r="333" spans="1:7" ht="15">
      <c r="A333" s="10" t="s">
        <v>23</v>
      </c>
      <c r="B333" s="13">
        <f>ROUNDDOWN('Income Limits'!B333*0.025,0)</f>
        <v>123</v>
      </c>
      <c r="C333" s="13">
        <f>ROUNDDOWN((('Income Limits'!B333+'Income Limits'!C333)/2)*0.025,0)</f>
        <v>132</v>
      </c>
      <c r="D333" s="13">
        <f>ROUNDDOWN('Income Limits'!D333*0.025,0)</f>
        <v>158</v>
      </c>
      <c r="E333" s="13">
        <f>ROUNDDOWN((('Income Limits'!E333+'Income Limits'!F333)/2)*0.025,0)</f>
        <v>183</v>
      </c>
      <c r="F333" s="13">
        <f>ROUNDDOWN('Income Limits'!G333*0.025,0)</f>
        <v>204</v>
      </c>
      <c r="G333" s="13">
        <f>ROUNDDOWN((('Income Limits'!H333+'Income Limits'!I333)/2)*0.025,0)</f>
        <v>225</v>
      </c>
    </row>
    <row r="334" spans="1:7" ht="15">
      <c r="A334" s="10"/>
      <c r="B334" s="13"/>
      <c r="C334" s="13"/>
      <c r="D334" s="13"/>
      <c r="E334" s="13"/>
      <c r="F334" s="13"/>
      <c r="G334" s="13"/>
    </row>
    <row r="335" spans="1:6" ht="18">
      <c r="A335" s="18" t="s">
        <v>65</v>
      </c>
      <c r="B335" s="13"/>
      <c r="C335" s="13"/>
      <c r="D335" s="13"/>
      <c r="E335" s="13"/>
      <c r="F335" s="13"/>
    </row>
    <row r="336" spans="2:6" ht="15">
      <c r="B336" s="13"/>
      <c r="C336" s="13"/>
      <c r="D336" s="13"/>
      <c r="E336" s="13"/>
      <c r="F336" s="13"/>
    </row>
    <row r="337" spans="1:6" ht="15.75">
      <c r="A337" s="6" t="s">
        <v>79</v>
      </c>
      <c r="B337" s="13"/>
      <c r="C337" s="13"/>
      <c r="D337" s="13"/>
      <c r="E337" s="13"/>
      <c r="F337" s="13"/>
    </row>
    <row r="338" ht="15">
      <c r="A338" s="52" t="s">
        <v>245</v>
      </c>
    </row>
    <row r="339" spans="1:7" ht="15">
      <c r="A339" s="16" t="s">
        <v>73</v>
      </c>
      <c r="B339" s="13">
        <f>ROUNDDOWN('Income Limits'!B339*0.025,0)</f>
        <v>1248</v>
      </c>
      <c r="C339" s="13">
        <f>ROUNDDOWN((('Income Limits'!B339+'Income Limits'!C339)/2)*0.025,0)</f>
        <v>1338</v>
      </c>
      <c r="D339" s="13">
        <f>ROUNDDOWN('Income Limits'!D339*0.025,0)</f>
        <v>1605</v>
      </c>
      <c r="E339" s="13">
        <f>ROUNDDOWN((('Income Limits'!E339+'Income Limits'!F339)/2)*0.025,0)</f>
        <v>1854</v>
      </c>
      <c r="F339" s="13">
        <f>ROUNDDOWN('Income Limits'!G339*0.025,0)</f>
        <v>2070</v>
      </c>
      <c r="G339" s="13">
        <f>ROUNDDOWN((('Income Limits'!H339+'Income Limits'!I339)/2)*0.025,0)</f>
        <v>2283</v>
      </c>
    </row>
    <row r="340" spans="1:7" ht="15">
      <c r="A340" s="11" t="s">
        <v>67</v>
      </c>
      <c r="B340" s="13">
        <f>ROUNDDOWN('Income Limits'!B340*0.025,0)</f>
        <v>831</v>
      </c>
      <c r="C340" s="13">
        <f>ROUNDDOWN((('Income Limits'!B340+'Income Limits'!C340)/2)*0.025,0)</f>
        <v>890</v>
      </c>
      <c r="D340" s="13">
        <f>ROUNDDOWN('Income Limits'!D340*0.025,0)</f>
        <v>1068</v>
      </c>
      <c r="E340" s="13">
        <f>ROUNDDOWN((('Income Limits'!E340+'Income Limits'!F340)/2)*0.025,0)</f>
        <v>1235</v>
      </c>
      <c r="F340" s="13">
        <f>ROUNDDOWN('Income Limits'!G340*0.025,0)</f>
        <v>1377</v>
      </c>
      <c r="G340" s="13">
        <f>ROUNDDOWN((('Income Limits'!H340+'Income Limits'!I340)/2)*0.025,0)</f>
        <v>1520</v>
      </c>
    </row>
    <row r="341" spans="1:7" ht="15">
      <c r="A341" s="10" t="s">
        <v>18</v>
      </c>
      <c r="B341" s="13">
        <f>ROUNDDOWN('Income Limits'!B341*0.025,0)</f>
        <v>624</v>
      </c>
      <c r="C341" s="13">
        <f>ROUNDDOWN((('Income Limits'!B341+'Income Limits'!C341)/2)*0.025,0)</f>
        <v>669</v>
      </c>
      <c r="D341" s="13">
        <f>ROUNDDOWN('Income Limits'!D341*0.025,0)</f>
        <v>802</v>
      </c>
      <c r="E341" s="13">
        <f>ROUNDDOWN((('Income Limits'!E341+'Income Limits'!F341)/2)*0.025,0)</f>
        <v>927</v>
      </c>
      <c r="F341" s="13">
        <f>ROUNDDOWN('Income Limits'!G341*0.025,0)</f>
        <v>1035</v>
      </c>
      <c r="G341" s="13">
        <f>ROUNDDOWN((('Income Limits'!H341+'Income Limits'!I341)/2)*0.025,0)</f>
        <v>1141</v>
      </c>
    </row>
    <row r="342" spans="1:7" ht="15">
      <c r="A342" s="10" t="s">
        <v>19</v>
      </c>
      <c r="B342" s="13">
        <f>ROUNDDOWN('Income Limits'!B342*0.025,0)</f>
        <v>520</v>
      </c>
      <c r="C342" s="13">
        <f>ROUNDDOWN((('Income Limits'!B342+'Income Limits'!C342)/2)*0.025,0)</f>
        <v>557</v>
      </c>
      <c r="D342" s="13">
        <f>ROUNDDOWN('Income Limits'!D342*0.025,0)</f>
        <v>668</v>
      </c>
      <c r="E342" s="13">
        <f>ROUNDDOWN((('Income Limits'!E342+'Income Limits'!F342)/2)*0.025,0)</f>
        <v>772</v>
      </c>
      <c r="F342" s="13">
        <f>ROUNDDOWN('Income Limits'!G342*0.025,0)</f>
        <v>862</v>
      </c>
      <c r="G342" s="13">
        <f>ROUNDDOWN((('Income Limits'!H342+'Income Limits'!I342)/2)*0.025,0)</f>
        <v>951</v>
      </c>
    </row>
    <row r="343" spans="1:7" ht="15">
      <c r="A343" s="10" t="s">
        <v>20</v>
      </c>
      <c r="B343" s="13">
        <f>ROUNDDOWN('Income Limits'!B343*0.025,0)</f>
        <v>416</v>
      </c>
      <c r="C343" s="13">
        <f>ROUNDDOWN((('Income Limits'!B343+'Income Limits'!C343)/2)*0.025,0)</f>
        <v>446</v>
      </c>
      <c r="D343" s="13">
        <f>ROUNDDOWN('Income Limits'!D343*0.025,0)</f>
        <v>535</v>
      </c>
      <c r="E343" s="13">
        <f>ROUNDDOWN((('Income Limits'!E343+'Income Limits'!F343)/2)*0.025,0)</f>
        <v>618</v>
      </c>
      <c r="F343" s="13">
        <f>ROUNDDOWN('Income Limits'!G343*0.025,0)</f>
        <v>690</v>
      </c>
      <c r="G343" s="13">
        <f>ROUNDDOWN((('Income Limits'!H343+'Income Limits'!I343)/2)*0.025,0)</f>
        <v>761</v>
      </c>
    </row>
    <row r="344" spans="1:7" ht="15">
      <c r="A344" s="10" t="s">
        <v>21</v>
      </c>
      <c r="B344" s="13">
        <f>ROUNDDOWN('Income Limits'!B344*0.025,0)</f>
        <v>312</v>
      </c>
      <c r="C344" s="13">
        <f>ROUNDDOWN((('Income Limits'!B344+'Income Limits'!C344)/2)*0.025,0)</f>
        <v>334</v>
      </c>
      <c r="D344" s="13">
        <f>ROUNDDOWN('Income Limits'!D344*0.025,0)</f>
        <v>401</v>
      </c>
      <c r="E344" s="13">
        <f>ROUNDDOWN((('Income Limits'!E344+'Income Limits'!F344)/2)*0.025,0)</f>
        <v>463</v>
      </c>
      <c r="F344" s="13">
        <f>ROUNDDOWN('Income Limits'!G344*0.025,0)</f>
        <v>517</v>
      </c>
      <c r="G344" s="13">
        <f>ROUNDDOWN((('Income Limits'!H344+'Income Limits'!I344)/2)*0.025,0)</f>
        <v>570</v>
      </c>
    </row>
    <row r="345" spans="1:7" ht="15">
      <c r="A345" s="10" t="s">
        <v>22</v>
      </c>
      <c r="B345" s="13">
        <f>ROUNDDOWN('Income Limits'!B345*0.025,0)</f>
        <v>208</v>
      </c>
      <c r="C345" s="13">
        <f>ROUNDDOWN((('Income Limits'!B345+'Income Limits'!C345)/2)*0.025,0)</f>
        <v>223</v>
      </c>
      <c r="D345" s="13">
        <f>ROUNDDOWN('Income Limits'!D345*0.025,0)</f>
        <v>267</v>
      </c>
      <c r="E345" s="13">
        <f>ROUNDDOWN((('Income Limits'!E345+'Income Limits'!F345)/2)*0.025,0)</f>
        <v>309</v>
      </c>
      <c r="F345" s="13">
        <f>ROUNDDOWN('Income Limits'!G345*0.025,0)</f>
        <v>345</v>
      </c>
      <c r="G345" s="13">
        <f>ROUNDDOWN((('Income Limits'!H345+'Income Limits'!I345)/2)*0.025,0)</f>
        <v>380</v>
      </c>
    </row>
    <row r="346" spans="1:7" ht="15">
      <c r="A346" s="10" t="s">
        <v>23</v>
      </c>
      <c r="B346" s="13">
        <f>ROUNDDOWN('Income Limits'!B346*0.025,0)</f>
        <v>104</v>
      </c>
      <c r="C346" s="13">
        <f>ROUNDDOWN((('Income Limits'!B346+'Income Limits'!C346)/2)*0.025,0)</f>
        <v>111</v>
      </c>
      <c r="D346" s="13">
        <f>ROUNDDOWN('Income Limits'!D346*0.025,0)</f>
        <v>133</v>
      </c>
      <c r="E346" s="13">
        <f>ROUNDDOWN((('Income Limits'!E346+'Income Limits'!F346)/2)*0.025,0)</f>
        <v>154</v>
      </c>
      <c r="F346" s="13">
        <f>ROUNDDOWN('Income Limits'!G346*0.025,0)</f>
        <v>172</v>
      </c>
      <c r="G346" s="13">
        <f>ROUNDDOWN((('Income Limits'!H346+'Income Limits'!I346)/2)*0.025,0)</f>
        <v>190</v>
      </c>
    </row>
    <row r="347" spans="2:6" ht="15">
      <c r="B347" s="13"/>
      <c r="C347" s="13"/>
      <c r="D347" s="13"/>
      <c r="E347" s="13"/>
      <c r="F347" s="13"/>
    </row>
    <row r="348" spans="1:6" ht="15">
      <c r="A348" s="40" t="s">
        <v>246</v>
      </c>
      <c r="B348" s="13"/>
      <c r="C348" s="13"/>
      <c r="D348" s="13"/>
      <c r="E348" s="13"/>
      <c r="F348" s="13"/>
    </row>
    <row r="349" spans="1:7" ht="15">
      <c r="A349" s="10" t="s">
        <v>18</v>
      </c>
      <c r="B349" s="13">
        <f>ROUNDDOWN('Income Limits'!B349*0.025,0)</f>
        <v>648</v>
      </c>
      <c r="C349" s="13">
        <f>ROUNDDOWN((('Income Limits'!B349+'Income Limits'!C349)/2)*0.025,0)</f>
        <v>694</v>
      </c>
      <c r="D349" s="13">
        <f>ROUNDDOWN('Income Limits'!D349*0.025,0)</f>
        <v>834</v>
      </c>
      <c r="E349" s="13">
        <f>ROUNDDOWN((('Income Limits'!E349+'Income Limits'!F349)/2)*0.025,0)</f>
        <v>963</v>
      </c>
      <c r="F349" s="13">
        <f>ROUNDDOWN('Income Limits'!G349*0.025,0)</f>
        <v>1074</v>
      </c>
      <c r="G349" s="13">
        <f>ROUNDDOWN((('Income Limits'!H349+'Income Limits'!I349)/2)*0.025,0)</f>
        <v>1185</v>
      </c>
    </row>
    <row r="350" spans="1:7" ht="15">
      <c r="A350" s="10" t="s">
        <v>19</v>
      </c>
      <c r="B350" s="13">
        <f>ROUNDDOWN('Income Limits'!B350*0.025,0)</f>
        <v>540</v>
      </c>
      <c r="C350" s="13">
        <f>ROUNDDOWN((('Income Limits'!B350+'Income Limits'!C350)/2)*0.025,0)</f>
        <v>578</v>
      </c>
      <c r="D350" s="13">
        <f>ROUNDDOWN('Income Limits'!D350*0.025,0)</f>
        <v>695</v>
      </c>
      <c r="E350" s="13">
        <f>ROUNDDOWN((('Income Limits'!E350+'Income Limits'!F350)/2)*0.025,0)</f>
        <v>802</v>
      </c>
      <c r="F350" s="13">
        <f>ROUNDDOWN('Income Limits'!G350*0.025,0)</f>
        <v>895</v>
      </c>
      <c r="G350" s="13">
        <f>ROUNDDOWN((('Income Limits'!H350+'Income Limits'!I350)/2)*0.025,0)</f>
        <v>988</v>
      </c>
    </row>
    <row r="351" spans="1:7" ht="15">
      <c r="A351" s="10" t="s">
        <v>20</v>
      </c>
      <c r="B351" s="13">
        <f>ROUNDDOWN('Income Limits'!B351*0.025,0)</f>
        <v>432</v>
      </c>
      <c r="C351" s="13">
        <f>ROUNDDOWN((('Income Limits'!B351+'Income Limits'!C351)/2)*0.025,0)</f>
        <v>463</v>
      </c>
      <c r="D351" s="13">
        <f>ROUNDDOWN('Income Limits'!D351*0.025,0)</f>
        <v>556</v>
      </c>
      <c r="E351" s="13">
        <f>ROUNDDOWN((('Income Limits'!E351+'Income Limits'!F351)/2)*0.025,0)</f>
        <v>642</v>
      </c>
      <c r="F351" s="13">
        <f>ROUNDDOWN('Income Limits'!G351*0.025,0)</f>
        <v>716</v>
      </c>
      <c r="G351" s="13">
        <f>ROUNDDOWN((('Income Limits'!H351+'Income Limits'!I351)/2)*0.025,0)</f>
        <v>790</v>
      </c>
    </row>
    <row r="352" spans="1:7" ht="15">
      <c r="A352" s="10" t="s">
        <v>21</v>
      </c>
      <c r="B352" s="13">
        <f>ROUNDDOWN('Income Limits'!B352*0.025,0)</f>
        <v>324</v>
      </c>
      <c r="C352" s="13">
        <f>ROUNDDOWN((('Income Limits'!B352+'Income Limits'!C352)/2)*0.025,0)</f>
        <v>347</v>
      </c>
      <c r="D352" s="13">
        <f>ROUNDDOWN('Income Limits'!D352*0.025,0)</f>
        <v>417</v>
      </c>
      <c r="E352" s="13">
        <f>ROUNDDOWN((('Income Limits'!E352+'Income Limits'!F352)/2)*0.025,0)</f>
        <v>481</v>
      </c>
      <c r="F352" s="13">
        <f>ROUNDDOWN('Income Limits'!G352*0.025,0)</f>
        <v>537</v>
      </c>
      <c r="G352" s="13">
        <f>ROUNDDOWN((('Income Limits'!H352+'Income Limits'!I352)/2)*0.025,0)</f>
        <v>592</v>
      </c>
    </row>
    <row r="353" spans="1:7" ht="15">
      <c r="A353" s="10" t="s">
        <v>22</v>
      </c>
      <c r="B353" s="13">
        <f>ROUNDDOWN('Income Limits'!B353*0.025,0)</f>
        <v>216</v>
      </c>
      <c r="C353" s="13">
        <f>ROUNDDOWN((('Income Limits'!B353+'Income Limits'!C353)/2)*0.025,0)</f>
        <v>231</v>
      </c>
      <c r="D353" s="13">
        <f>ROUNDDOWN('Income Limits'!D353*0.025,0)</f>
        <v>278</v>
      </c>
      <c r="E353" s="13">
        <f>ROUNDDOWN((('Income Limits'!E353+'Income Limits'!F353)/2)*0.025,0)</f>
        <v>321</v>
      </c>
      <c r="F353" s="13">
        <f>ROUNDDOWN('Income Limits'!G353*0.025,0)</f>
        <v>358</v>
      </c>
      <c r="G353" s="13">
        <f>ROUNDDOWN((('Income Limits'!H353+'Income Limits'!I353)/2)*0.025,0)</f>
        <v>395</v>
      </c>
    </row>
    <row r="354" spans="1:7" ht="15">
      <c r="A354" s="10" t="s">
        <v>23</v>
      </c>
      <c r="B354" s="13">
        <f>ROUNDDOWN('Income Limits'!B354*0.025,0)</f>
        <v>108</v>
      </c>
      <c r="C354" s="13">
        <f>ROUNDDOWN((('Income Limits'!B354+'Income Limits'!C354)/2)*0.025,0)</f>
        <v>115</v>
      </c>
      <c r="D354" s="13">
        <f>ROUNDDOWN('Income Limits'!D354*0.025,0)</f>
        <v>139</v>
      </c>
      <c r="E354" s="13">
        <f>ROUNDDOWN((('Income Limits'!E354+'Income Limits'!F354)/2)*0.025,0)</f>
        <v>160</v>
      </c>
      <c r="F354" s="13">
        <f>ROUNDDOWN('Income Limits'!G354*0.025,0)</f>
        <v>179</v>
      </c>
      <c r="G354" s="13">
        <f>ROUNDDOWN((('Income Limits'!H354+'Income Limits'!I354)/2)*0.025,0)</f>
        <v>197</v>
      </c>
    </row>
    <row r="355" spans="1:7" ht="15">
      <c r="A355" s="10"/>
      <c r="B355" s="13"/>
      <c r="C355" s="13"/>
      <c r="D355" s="13"/>
      <c r="E355" s="13"/>
      <c r="F355" s="13"/>
      <c r="G355" s="13"/>
    </row>
    <row r="356" spans="1:6" ht="15.75">
      <c r="A356" s="6" t="s">
        <v>281</v>
      </c>
      <c r="B356" s="13"/>
      <c r="C356" s="13"/>
      <c r="D356" s="13"/>
      <c r="E356" s="13"/>
      <c r="F356" s="13"/>
    </row>
    <row r="357" ht="15">
      <c r="A357" s="52" t="s">
        <v>245</v>
      </c>
    </row>
    <row r="358" spans="1:7" ht="15">
      <c r="A358" s="16" t="s">
        <v>73</v>
      </c>
      <c r="B358" s="13">
        <f>ROUNDDOWN('Income Limits'!B358*0.025,0)</f>
        <v>1206</v>
      </c>
      <c r="C358" s="13">
        <f>ROUNDDOWN((('Income Limits'!B358+'Income Limits'!C358)/2)*0.025,0)</f>
        <v>1293</v>
      </c>
      <c r="D358" s="13">
        <f>ROUNDDOWN('Income Limits'!D358*0.025,0)</f>
        <v>1551</v>
      </c>
      <c r="E358" s="13">
        <f>ROUNDDOWN((('Income Limits'!E358+'Income Limits'!F358)/2)*0.025,0)</f>
        <v>1791</v>
      </c>
      <c r="F358" s="13">
        <f>ROUNDDOWN('Income Limits'!G358*0.025,0)</f>
        <v>1998</v>
      </c>
      <c r="G358" s="13">
        <f>ROUNDDOWN((('Income Limits'!H358+'Income Limits'!I358)/2)*0.025,0)</f>
        <v>2205</v>
      </c>
    </row>
    <row r="359" spans="1:7" ht="15">
      <c r="A359" s="11" t="s">
        <v>67</v>
      </c>
      <c r="B359" s="13">
        <f>ROUNDDOWN('Income Limits'!B359*0.025,0)</f>
        <v>803</v>
      </c>
      <c r="C359" s="13">
        <f>ROUNDDOWN((('Income Limits'!B359+'Income Limits'!C359)/2)*0.025,0)</f>
        <v>861</v>
      </c>
      <c r="D359" s="13">
        <f>ROUNDDOWN('Income Limits'!D359*0.025,0)</f>
        <v>1033</v>
      </c>
      <c r="E359" s="13">
        <f>ROUNDDOWN((('Income Limits'!E359+'Income Limits'!F359)/2)*0.025,0)</f>
        <v>1193</v>
      </c>
      <c r="F359" s="13">
        <f>ROUNDDOWN('Income Limits'!G359*0.025,0)</f>
        <v>1331</v>
      </c>
      <c r="G359" s="13">
        <f>ROUNDDOWN((('Income Limits'!H359+'Income Limits'!I359)/2)*0.025,0)</f>
        <v>1469</v>
      </c>
    </row>
    <row r="360" spans="1:7" ht="15">
      <c r="A360" s="10" t="s">
        <v>18</v>
      </c>
      <c r="B360" s="13">
        <f>ROUNDDOWN('Income Limits'!B360*0.025,0)</f>
        <v>603</v>
      </c>
      <c r="C360" s="13">
        <f>ROUNDDOWN((('Income Limits'!B360+'Income Limits'!C360)/2)*0.025,0)</f>
        <v>646</v>
      </c>
      <c r="D360" s="13">
        <f>ROUNDDOWN('Income Limits'!D360*0.025,0)</f>
        <v>775</v>
      </c>
      <c r="E360" s="13">
        <f>ROUNDDOWN((('Income Limits'!E360+'Income Limits'!F360)/2)*0.025,0)</f>
        <v>895</v>
      </c>
      <c r="F360" s="13">
        <f>ROUNDDOWN('Income Limits'!G360*0.025,0)</f>
        <v>999</v>
      </c>
      <c r="G360" s="13">
        <f>ROUNDDOWN((('Income Limits'!H360+'Income Limits'!I360)/2)*0.025,0)</f>
        <v>1102</v>
      </c>
    </row>
    <row r="361" spans="1:7" ht="15">
      <c r="A361" s="10" t="s">
        <v>19</v>
      </c>
      <c r="B361" s="13">
        <f>ROUNDDOWN('Income Limits'!B361*0.025,0)</f>
        <v>502</v>
      </c>
      <c r="C361" s="13">
        <f>ROUNDDOWN((('Income Limits'!B361+'Income Limits'!C361)/2)*0.025,0)</f>
        <v>538</v>
      </c>
      <c r="D361" s="13">
        <f>ROUNDDOWN('Income Limits'!D361*0.025,0)</f>
        <v>646</v>
      </c>
      <c r="E361" s="13">
        <f>ROUNDDOWN((('Income Limits'!E361+'Income Limits'!F361)/2)*0.025,0)</f>
        <v>746</v>
      </c>
      <c r="F361" s="13">
        <f>ROUNDDOWN('Income Limits'!G361*0.025,0)</f>
        <v>832</v>
      </c>
      <c r="G361" s="13">
        <f>ROUNDDOWN((('Income Limits'!H361+'Income Limits'!I361)/2)*0.025,0)</f>
        <v>918</v>
      </c>
    </row>
    <row r="362" spans="1:7" ht="15">
      <c r="A362" s="10" t="s">
        <v>20</v>
      </c>
      <c r="B362" s="13">
        <f>ROUNDDOWN('Income Limits'!B362*0.025,0)</f>
        <v>402</v>
      </c>
      <c r="C362" s="13">
        <f>ROUNDDOWN((('Income Limits'!B362+'Income Limits'!C362)/2)*0.025,0)</f>
        <v>431</v>
      </c>
      <c r="D362" s="13">
        <f>ROUNDDOWN('Income Limits'!D362*0.025,0)</f>
        <v>517</v>
      </c>
      <c r="E362" s="13">
        <f>ROUNDDOWN((('Income Limits'!E362+'Income Limits'!F362)/2)*0.025,0)</f>
        <v>597</v>
      </c>
      <c r="F362" s="13">
        <f>ROUNDDOWN('Income Limits'!G362*0.025,0)</f>
        <v>666</v>
      </c>
      <c r="G362" s="13">
        <f>ROUNDDOWN((('Income Limits'!H362+'Income Limits'!I362)/2)*0.025,0)</f>
        <v>735</v>
      </c>
    </row>
    <row r="363" spans="1:7" ht="15">
      <c r="A363" s="10" t="s">
        <v>21</v>
      </c>
      <c r="B363" s="13">
        <f>ROUNDDOWN('Income Limits'!B363*0.025,0)</f>
        <v>301</v>
      </c>
      <c r="C363" s="13">
        <f>ROUNDDOWN((('Income Limits'!B363+'Income Limits'!C363)/2)*0.025,0)</f>
        <v>323</v>
      </c>
      <c r="D363" s="13">
        <f>ROUNDDOWN('Income Limits'!D363*0.025,0)</f>
        <v>387</v>
      </c>
      <c r="E363" s="13">
        <f>ROUNDDOWN((('Income Limits'!E363+'Income Limits'!F363)/2)*0.025,0)</f>
        <v>447</v>
      </c>
      <c r="F363" s="13">
        <f>ROUNDDOWN('Income Limits'!G363*0.025,0)</f>
        <v>499</v>
      </c>
      <c r="G363" s="13">
        <f>ROUNDDOWN((('Income Limits'!H363+'Income Limits'!I363)/2)*0.025,0)</f>
        <v>551</v>
      </c>
    </row>
    <row r="364" spans="1:7" ht="15">
      <c r="A364" s="10" t="s">
        <v>22</v>
      </c>
      <c r="B364" s="13">
        <f>ROUNDDOWN('Income Limits'!B364*0.025,0)</f>
        <v>201</v>
      </c>
      <c r="C364" s="13">
        <f>ROUNDDOWN((('Income Limits'!B364+'Income Limits'!C364)/2)*0.025,0)</f>
        <v>215</v>
      </c>
      <c r="D364" s="13">
        <f>ROUNDDOWN('Income Limits'!D364*0.025,0)</f>
        <v>258</v>
      </c>
      <c r="E364" s="13">
        <f>ROUNDDOWN((('Income Limits'!E364+'Income Limits'!F364)/2)*0.025,0)</f>
        <v>298</v>
      </c>
      <c r="F364" s="13">
        <f>ROUNDDOWN('Income Limits'!G364*0.025,0)</f>
        <v>333</v>
      </c>
      <c r="G364" s="13">
        <f>ROUNDDOWN((('Income Limits'!H364+'Income Limits'!I364)/2)*0.025,0)</f>
        <v>367</v>
      </c>
    </row>
    <row r="365" spans="1:7" ht="15">
      <c r="A365" s="10" t="s">
        <v>23</v>
      </c>
      <c r="B365" s="13">
        <f>ROUNDDOWN('Income Limits'!B365*0.025,0)</f>
        <v>100</v>
      </c>
      <c r="C365" s="13">
        <f>ROUNDDOWN((('Income Limits'!B365+'Income Limits'!C365)/2)*0.025,0)</f>
        <v>107</v>
      </c>
      <c r="D365" s="13">
        <f>ROUNDDOWN('Income Limits'!D365*0.025,0)</f>
        <v>129</v>
      </c>
      <c r="E365" s="13">
        <f>ROUNDDOWN((('Income Limits'!E365+'Income Limits'!F365)/2)*0.025,0)</f>
        <v>149</v>
      </c>
      <c r="F365" s="13">
        <f>ROUNDDOWN('Income Limits'!G365*0.025,0)</f>
        <v>166</v>
      </c>
      <c r="G365" s="13">
        <f>ROUNDDOWN((('Income Limits'!H365+'Income Limits'!I365)/2)*0.025,0)</f>
        <v>183</v>
      </c>
    </row>
    <row r="366" spans="1:6" ht="15">
      <c r="A366" s="10"/>
      <c r="B366" s="13"/>
      <c r="C366" s="13"/>
      <c r="D366" s="13"/>
      <c r="E366" s="13"/>
      <c r="F366" s="13"/>
    </row>
    <row r="367" spans="1:6" ht="15.75">
      <c r="A367" s="6" t="s">
        <v>43</v>
      </c>
      <c r="B367" s="13"/>
      <c r="C367" s="13"/>
      <c r="D367" s="13"/>
      <c r="E367" s="13"/>
      <c r="F367" s="13"/>
    </row>
    <row r="368" ht="15">
      <c r="A368" s="52" t="s">
        <v>245</v>
      </c>
    </row>
    <row r="369" spans="1:7" ht="15">
      <c r="A369" s="16" t="s">
        <v>73</v>
      </c>
      <c r="B369" s="13">
        <f>ROUNDDOWN('Income Limits'!B369*0.025,0)</f>
        <v>1233</v>
      </c>
      <c r="C369" s="13">
        <f>ROUNDDOWN((('Income Limits'!B369+'Income Limits'!C369)/2)*0.025,0)</f>
        <v>1320</v>
      </c>
      <c r="D369" s="13">
        <f>ROUNDDOWN('Income Limits'!D369*0.025,0)</f>
        <v>1584</v>
      </c>
      <c r="E369" s="13">
        <f>ROUNDDOWN((('Income Limits'!E369+'Income Limits'!F369)/2)*0.025,0)</f>
        <v>1828</v>
      </c>
      <c r="F369" s="13">
        <f>ROUNDDOWN('Income Limits'!G369*0.025,0)</f>
        <v>2040</v>
      </c>
      <c r="G369" s="13">
        <f>ROUNDDOWN((('Income Limits'!H369+'Income Limits'!I369)/2)*0.025,0)</f>
        <v>2251</v>
      </c>
    </row>
    <row r="370" spans="1:7" ht="15">
      <c r="A370" s="11" t="s">
        <v>67</v>
      </c>
      <c r="B370" s="13">
        <f>ROUNDDOWN('Income Limits'!B370*0.025,0)</f>
        <v>821</v>
      </c>
      <c r="C370" s="13">
        <f>ROUNDDOWN((('Income Limits'!B370+'Income Limits'!C370)/2)*0.025,0)</f>
        <v>880</v>
      </c>
      <c r="D370" s="13">
        <f>ROUNDDOWN('Income Limits'!D370*0.025,0)</f>
        <v>1056</v>
      </c>
      <c r="E370" s="13">
        <f>ROUNDDOWN((('Income Limits'!E370+'Income Limits'!F370)/2)*0.025,0)</f>
        <v>1220</v>
      </c>
      <c r="F370" s="13">
        <f>ROUNDDOWN('Income Limits'!G370*0.025,0)</f>
        <v>1361</v>
      </c>
      <c r="G370" s="13">
        <f>ROUNDDOWN((('Income Limits'!H370+'Income Limits'!I370)/2)*0.025,0)</f>
        <v>1501</v>
      </c>
    </row>
    <row r="371" spans="1:7" ht="15">
      <c r="A371" s="10" t="s">
        <v>18</v>
      </c>
      <c r="B371" s="13">
        <f>ROUNDDOWN('Income Limits'!B371*0.025,0)</f>
        <v>616</v>
      </c>
      <c r="C371" s="13">
        <f>ROUNDDOWN((('Income Limits'!B371+'Income Limits'!C371)/2)*0.025,0)</f>
        <v>660</v>
      </c>
      <c r="D371" s="13">
        <f>ROUNDDOWN('Income Limits'!D371*0.025,0)</f>
        <v>792</v>
      </c>
      <c r="E371" s="13">
        <f>ROUNDDOWN((('Income Limits'!E371+'Income Limits'!F371)/2)*0.025,0)</f>
        <v>914</v>
      </c>
      <c r="F371" s="13">
        <f>ROUNDDOWN('Income Limits'!G371*0.025,0)</f>
        <v>1020</v>
      </c>
      <c r="G371" s="13">
        <f>ROUNDDOWN((('Income Limits'!H371+'Income Limits'!I371)/2)*0.025,0)</f>
        <v>1125</v>
      </c>
    </row>
    <row r="372" spans="1:7" ht="15">
      <c r="A372" s="10" t="s">
        <v>19</v>
      </c>
      <c r="B372" s="13">
        <f>ROUNDDOWN('Income Limits'!B372*0.025,0)</f>
        <v>513</v>
      </c>
      <c r="C372" s="13">
        <f>ROUNDDOWN((('Income Limits'!B372+'Income Limits'!C372)/2)*0.025,0)</f>
        <v>550</v>
      </c>
      <c r="D372" s="13">
        <f>ROUNDDOWN('Income Limits'!D372*0.025,0)</f>
        <v>660</v>
      </c>
      <c r="E372" s="13">
        <f>ROUNDDOWN((('Income Limits'!E372+'Income Limits'!F372)/2)*0.025,0)</f>
        <v>761</v>
      </c>
      <c r="F372" s="13">
        <f>ROUNDDOWN('Income Limits'!G372*0.025,0)</f>
        <v>850</v>
      </c>
      <c r="G372" s="13">
        <f>ROUNDDOWN((('Income Limits'!H372+'Income Limits'!I372)/2)*0.025,0)</f>
        <v>938</v>
      </c>
    </row>
    <row r="373" spans="1:7" ht="15">
      <c r="A373" s="10" t="s">
        <v>20</v>
      </c>
      <c r="B373" s="13">
        <f>ROUNDDOWN('Income Limits'!B373*0.025,0)</f>
        <v>411</v>
      </c>
      <c r="C373" s="13">
        <f>ROUNDDOWN((('Income Limits'!B373+'Income Limits'!C373)/2)*0.025,0)</f>
        <v>440</v>
      </c>
      <c r="D373" s="13">
        <f>ROUNDDOWN('Income Limits'!D373*0.025,0)</f>
        <v>528</v>
      </c>
      <c r="E373" s="13">
        <f>ROUNDDOWN((('Income Limits'!E373+'Income Limits'!F373)/2)*0.025,0)</f>
        <v>609</v>
      </c>
      <c r="F373" s="13">
        <f>ROUNDDOWN('Income Limits'!G373*0.025,0)</f>
        <v>680</v>
      </c>
      <c r="G373" s="13">
        <f>ROUNDDOWN((('Income Limits'!H373+'Income Limits'!I373)/2)*0.025,0)</f>
        <v>750</v>
      </c>
    </row>
    <row r="374" spans="1:7" ht="15">
      <c r="A374" s="10" t="s">
        <v>21</v>
      </c>
      <c r="B374" s="13">
        <f>ROUNDDOWN('Income Limits'!B374*0.025,0)</f>
        <v>308</v>
      </c>
      <c r="C374" s="13">
        <f>ROUNDDOWN((('Income Limits'!B374+'Income Limits'!C374)/2)*0.025,0)</f>
        <v>330</v>
      </c>
      <c r="D374" s="13">
        <f>ROUNDDOWN('Income Limits'!D374*0.025,0)</f>
        <v>396</v>
      </c>
      <c r="E374" s="13">
        <f>ROUNDDOWN((('Income Limits'!E374+'Income Limits'!F374)/2)*0.025,0)</f>
        <v>457</v>
      </c>
      <c r="F374" s="13">
        <f>ROUNDDOWN('Income Limits'!G374*0.025,0)</f>
        <v>510</v>
      </c>
      <c r="G374" s="13">
        <f>ROUNDDOWN((('Income Limits'!H374+'Income Limits'!I374)/2)*0.025,0)</f>
        <v>562</v>
      </c>
    </row>
    <row r="375" spans="1:7" ht="15">
      <c r="A375" s="10" t="s">
        <v>22</v>
      </c>
      <c r="B375" s="13">
        <f>ROUNDDOWN('Income Limits'!B375*0.025,0)</f>
        <v>205</v>
      </c>
      <c r="C375" s="13">
        <f>ROUNDDOWN((('Income Limits'!B375+'Income Limits'!C375)/2)*0.025,0)</f>
        <v>220</v>
      </c>
      <c r="D375" s="13">
        <f>ROUNDDOWN('Income Limits'!D375*0.025,0)</f>
        <v>264</v>
      </c>
      <c r="E375" s="13">
        <f>ROUNDDOWN((('Income Limits'!E375+'Income Limits'!F375)/2)*0.025,0)</f>
        <v>304</v>
      </c>
      <c r="F375" s="13">
        <f>ROUNDDOWN('Income Limits'!G375*0.025,0)</f>
        <v>340</v>
      </c>
      <c r="G375" s="13">
        <f>ROUNDDOWN((('Income Limits'!H375+'Income Limits'!I375)/2)*0.025,0)</f>
        <v>375</v>
      </c>
    </row>
    <row r="376" spans="1:7" ht="15">
      <c r="A376" s="10" t="s">
        <v>23</v>
      </c>
      <c r="B376" s="13">
        <f>ROUNDDOWN('Income Limits'!B376*0.025,0)</f>
        <v>102</v>
      </c>
      <c r="C376" s="13">
        <f>ROUNDDOWN((('Income Limits'!B376+'Income Limits'!C376)/2)*0.025,0)</f>
        <v>110</v>
      </c>
      <c r="D376" s="13">
        <f>ROUNDDOWN('Income Limits'!D376*0.025,0)</f>
        <v>132</v>
      </c>
      <c r="E376" s="13">
        <f>ROUNDDOWN((('Income Limits'!E376+'Income Limits'!F376)/2)*0.025,0)</f>
        <v>152</v>
      </c>
      <c r="F376" s="13">
        <f>ROUNDDOWN('Income Limits'!G376*0.025,0)</f>
        <v>170</v>
      </c>
      <c r="G376" s="13">
        <f>ROUNDDOWN((('Income Limits'!H376+'Income Limits'!I376)/2)*0.025,0)</f>
        <v>187</v>
      </c>
    </row>
    <row r="377" spans="2:6" ht="15">
      <c r="B377" s="13"/>
      <c r="C377" s="13"/>
      <c r="D377" s="13"/>
      <c r="E377" s="13"/>
      <c r="F377" s="13"/>
    </row>
    <row r="378" spans="1:6" ht="15">
      <c r="A378" s="40" t="s">
        <v>246</v>
      </c>
      <c r="B378" s="13"/>
      <c r="C378" s="13"/>
      <c r="D378" s="13"/>
      <c r="E378" s="13"/>
      <c r="F378" s="13"/>
    </row>
    <row r="379" spans="1:7" ht="15">
      <c r="A379" s="10" t="s">
        <v>18</v>
      </c>
      <c r="B379" s="13">
        <f>ROUNDDOWN('Income Limits'!B379*0.025,0)</f>
        <v>619</v>
      </c>
      <c r="C379" s="13">
        <f>ROUNDDOWN((('Income Limits'!B379+'Income Limits'!C379)/2)*0.025,0)</f>
        <v>663</v>
      </c>
      <c r="D379" s="13">
        <f>ROUNDDOWN('Income Limits'!D379*0.025,0)</f>
        <v>796</v>
      </c>
      <c r="E379" s="13">
        <f>ROUNDDOWN((('Income Limits'!E379+'Income Limits'!F379)/2)*0.025,0)</f>
        <v>921</v>
      </c>
      <c r="F379" s="13">
        <f>ROUNDDOWN('Income Limits'!G379*0.025,0)</f>
        <v>1027</v>
      </c>
      <c r="G379" s="13">
        <f>ROUNDDOWN((('Income Limits'!H379+'Income Limits'!I379)/2)*0.025,0)</f>
        <v>1133</v>
      </c>
    </row>
    <row r="380" spans="1:7" ht="15">
      <c r="A380" s="10" t="s">
        <v>19</v>
      </c>
      <c r="B380" s="13">
        <f>ROUNDDOWN('Income Limits'!B380*0.025,0)</f>
        <v>516</v>
      </c>
      <c r="C380" s="13">
        <f>ROUNDDOWN((('Income Limits'!B380+'Income Limits'!C380)/2)*0.025,0)</f>
        <v>553</v>
      </c>
      <c r="D380" s="13">
        <f>ROUNDDOWN('Income Limits'!D380*0.025,0)</f>
        <v>663</v>
      </c>
      <c r="E380" s="13">
        <f>ROUNDDOWN((('Income Limits'!E380+'Income Limits'!F380)/2)*0.025,0)</f>
        <v>767</v>
      </c>
      <c r="F380" s="13">
        <f>ROUNDDOWN('Income Limits'!G380*0.025,0)</f>
        <v>856</v>
      </c>
      <c r="G380" s="13">
        <f>ROUNDDOWN((('Income Limits'!H380+'Income Limits'!I380)/2)*0.025,0)</f>
        <v>944</v>
      </c>
    </row>
    <row r="381" spans="1:7" ht="15">
      <c r="A381" s="10" t="s">
        <v>20</v>
      </c>
      <c r="B381" s="13">
        <f>ROUNDDOWN('Income Limits'!B381*0.025,0)</f>
        <v>413</v>
      </c>
      <c r="C381" s="13">
        <f>ROUNDDOWN((('Income Limits'!B381+'Income Limits'!C381)/2)*0.025,0)</f>
        <v>442</v>
      </c>
      <c r="D381" s="13">
        <f>ROUNDDOWN('Income Limits'!D381*0.025,0)</f>
        <v>531</v>
      </c>
      <c r="E381" s="13">
        <f>ROUNDDOWN((('Income Limits'!E381+'Income Limits'!F381)/2)*0.025,0)</f>
        <v>614</v>
      </c>
      <c r="F381" s="13">
        <f>ROUNDDOWN('Income Limits'!G381*0.025,0)</f>
        <v>685</v>
      </c>
      <c r="G381" s="13">
        <f>ROUNDDOWN((('Income Limits'!H381+'Income Limits'!I381)/2)*0.025,0)</f>
        <v>755</v>
      </c>
    </row>
    <row r="382" spans="1:7" ht="15">
      <c r="A382" s="10" t="s">
        <v>21</v>
      </c>
      <c r="B382" s="13">
        <f>ROUNDDOWN('Income Limits'!B382*0.025,0)</f>
        <v>309</v>
      </c>
      <c r="C382" s="13">
        <f>ROUNDDOWN((('Income Limits'!B382+'Income Limits'!C382)/2)*0.025,0)</f>
        <v>331</v>
      </c>
      <c r="D382" s="13">
        <f>ROUNDDOWN('Income Limits'!D382*0.025,0)</f>
        <v>398</v>
      </c>
      <c r="E382" s="13">
        <f>ROUNDDOWN((('Income Limits'!E382+'Income Limits'!F382)/2)*0.025,0)</f>
        <v>460</v>
      </c>
      <c r="F382" s="13">
        <f>ROUNDDOWN('Income Limits'!G382*0.025,0)</f>
        <v>513</v>
      </c>
      <c r="G382" s="13">
        <f>ROUNDDOWN((('Income Limits'!H382+'Income Limits'!I382)/2)*0.025,0)</f>
        <v>566</v>
      </c>
    </row>
    <row r="383" spans="1:7" ht="15">
      <c r="A383" s="10" t="s">
        <v>22</v>
      </c>
      <c r="B383" s="13">
        <f>ROUNDDOWN('Income Limits'!B383*0.025,0)</f>
        <v>206</v>
      </c>
      <c r="C383" s="13">
        <f>ROUNDDOWN((('Income Limits'!B383+'Income Limits'!C383)/2)*0.025,0)</f>
        <v>221</v>
      </c>
      <c r="D383" s="13">
        <f>ROUNDDOWN('Income Limits'!D383*0.025,0)</f>
        <v>265</v>
      </c>
      <c r="E383" s="13">
        <f>ROUNDDOWN((('Income Limits'!E383+'Income Limits'!F383)/2)*0.025,0)</f>
        <v>307</v>
      </c>
      <c r="F383" s="13">
        <f>ROUNDDOWN('Income Limits'!G383*0.025,0)</f>
        <v>342</v>
      </c>
      <c r="G383" s="13">
        <f>ROUNDDOWN((('Income Limits'!H383+'Income Limits'!I383)/2)*0.025,0)</f>
        <v>377</v>
      </c>
    </row>
    <row r="384" spans="1:7" ht="15">
      <c r="A384" s="10" t="s">
        <v>23</v>
      </c>
      <c r="B384" s="13">
        <f>ROUNDDOWN('Income Limits'!B384*0.025,0)</f>
        <v>103</v>
      </c>
      <c r="C384" s="13">
        <f>ROUNDDOWN((('Income Limits'!B384+'Income Limits'!C384)/2)*0.025,0)</f>
        <v>110</v>
      </c>
      <c r="D384" s="13">
        <f>ROUNDDOWN('Income Limits'!D384*0.025,0)</f>
        <v>132</v>
      </c>
      <c r="E384" s="13">
        <f>ROUNDDOWN((('Income Limits'!E384+'Income Limits'!F384)/2)*0.025,0)</f>
        <v>153</v>
      </c>
      <c r="F384" s="13">
        <f>ROUNDDOWN('Income Limits'!G384*0.025,0)</f>
        <v>171</v>
      </c>
      <c r="G384" s="13">
        <f>ROUNDDOWN((('Income Limits'!H384+'Income Limits'!I384)/2)*0.025,0)</f>
        <v>188</v>
      </c>
    </row>
    <row r="385" spans="1:7" ht="15">
      <c r="A385" s="10"/>
      <c r="B385" s="13"/>
      <c r="C385" s="13"/>
      <c r="D385" s="13"/>
      <c r="E385" s="13"/>
      <c r="F385" s="13"/>
      <c r="G385" s="13"/>
    </row>
    <row r="386" spans="1:6" ht="15.75">
      <c r="A386" s="19" t="s">
        <v>44</v>
      </c>
      <c r="B386" s="13"/>
      <c r="C386" s="13"/>
      <c r="D386" s="13"/>
      <c r="E386" s="13"/>
      <c r="F386" s="13"/>
    </row>
    <row r="387" ht="15">
      <c r="A387" s="52" t="s">
        <v>245</v>
      </c>
    </row>
    <row r="388" spans="1:7" ht="15">
      <c r="A388" s="16" t="s">
        <v>73</v>
      </c>
      <c r="B388" s="13">
        <f>ROUNDDOWN('Income Limits'!B388*0.025,0)</f>
        <v>1206</v>
      </c>
      <c r="C388" s="13">
        <f>ROUNDDOWN((('Income Limits'!B388+'Income Limits'!C388)/2)*0.025,0)</f>
        <v>1293</v>
      </c>
      <c r="D388" s="13">
        <f>ROUNDDOWN('Income Limits'!D388*0.025,0)</f>
        <v>1551</v>
      </c>
      <c r="E388" s="13">
        <f>ROUNDDOWN((('Income Limits'!E388+'Income Limits'!F388)/2)*0.025,0)</f>
        <v>1791</v>
      </c>
      <c r="F388" s="13">
        <f>ROUNDDOWN('Income Limits'!G388*0.025,0)</f>
        <v>1998</v>
      </c>
      <c r="G388" s="13">
        <f>ROUNDDOWN((('Income Limits'!H388+'Income Limits'!I388)/2)*0.025,0)</f>
        <v>2205</v>
      </c>
    </row>
    <row r="389" spans="1:7" ht="15">
      <c r="A389" s="11" t="s">
        <v>67</v>
      </c>
      <c r="B389" s="13">
        <f>ROUNDDOWN('Income Limits'!B389*0.025,0)</f>
        <v>803</v>
      </c>
      <c r="C389" s="13">
        <f>ROUNDDOWN((('Income Limits'!B389+'Income Limits'!C389)/2)*0.025,0)</f>
        <v>861</v>
      </c>
      <c r="D389" s="13">
        <f>ROUNDDOWN('Income Limits'!D389*0.025,0)</f>
        <v>1033</v>
      </c>
      <c r="E389" s="13">
        <f>ROUNDDOWN((('Income Limits'!E389+'Income Limits'!F389)/2)*0.025,0)</f>
        <v>1193</v>
      </c>
      <c r="F389" s="13">
        <f>ROUNDDOWN('Income Limits'!G389*0.025,0)</f>
        <v>1331</v>
      </c>
      <c r="G389" s="13">
        <f>ROUNDDOWN((('Income Limits'!H389+'Income Limits'!I389)/2)*0.025,0)</f>
        <v>1469</v>
      </c>
    </row>
    <row r="390" spans="1:7" ht="15">
      <c r="A390" s="10" t="s">
        <v>18</v>
      </c>
      <c r="B390" s="13">
        <f>ROUNDDOWN('Income Limits'!B390*0.025,0)</f>
        <v>603</v>
      </c>
      <c r="C390" s="13">
        <f>ROUNDDOWN((('Income Limits'!B390+'Income Limits'!C390)/2)*0.025,0)</f>
        <v>646</v>
      </c>
      <c r="D390" s="13">
        <f>ROUNDDOWN('Income Limits'!D390*0.025,0)</f>
        <v>775</v>
      </c>
      <c r="E390" s="13">
        <f>ROUNDDOWN((('Income Limits'!E390+'Income Limits'!F390)/2)*0.025,0)</f>
        <v>895</v>
      </c>
      <c r="F390" s="13">
        <f>ROUNDDOWN('Income Limits'!G390*0.025,0)</f>
        <v>999</v>
      </c>
      <c r="G390" s="13">
        <f>ROUNDDOWN((('Income Limits'!H390+'Income Limits'!I390)/2)*0.025,0)</f>
        <v>1102</v>
      </c>
    </row>
    <row r="391" spans="1:7" ht="15">
      <c r="A391" s="10" t="s">
        <v>19</v>
      </c>
      <c r="B391" s="13">
        <f>ROUNDDOWN('Income Limits'!B391*0.025,0)</f>
        <v>502</v>
      </c>
      <c r="C391" s="13">
        <f>ROUNDDOWN((('Income Limits'!B391+'Income Limits'!C391)/2)*0.025,0)</f>
        <v>538</v>
      </c>
      <c r="D391" s="13">
        <f>ROUNDDOWN('Income Limits'!D391*0.025,0)</f>
        <v>646</v>
      </c>
      <c r="E391" s="13">
        <f>ROUNDDOWN((('Income Limits'!E391+'Income Limits'!F391)/2)*0.025,0)</f>
        <v>746</v>
      </c>
      <c r="F391" s="13">
        <f>ROUNDDOWN('Income Limits'!G391*0.025,0)</f>
        <v>832</v>
      </c>
      <c r="G391" s="13">
        <f>ROUNDDOWN((('Income Limits'!H391+'Income Limits'!I391)/2)*0.025,0)</f>
        <v>918</v>
      </c>
    </row>
    <row r="392" spans="1:7" ht="15">
      <c r="A392" s="10" t="s">
        <v>20</v>
      </c>
      <c r="B392" s="13">
        <f>ROUNDDOWN('Income Limits'!B392*0.025,0)</f>
        <v>402</v>
      </c>
      <c r="C392" s="13">
        <f>ROUNDDOWN((('Income Limits'!B392+'Income Limits'!C392)/2)*0.025,0)</f>
        <v>431</v>
      </c>
      <c r="D392" s="13">
        <f>ROUNDDOWN('Income Limits'!D392*0.025,0)</f>
        <v>517</v>
      </c>
      <c r="E392" s="13">
        <f>ROUNDDOWN((('Income Limits'!E392+'Income Limits'!F392)/2)*0.025,0)</f>
        <v>597</v>
      </c>
      <c r="F392" s="13">
        <f>ROUNDDOWN('Income Limits'!G392*0.025,0)</f>
        <v>666</v>
      </c>
      <c r="G392" s="13">
        <f>ROUNDDOWN((('Income Limits'!H392+'Income Limits'!I392)/2)*0.025,0)</f>
        <v>735</v>
      </c>
    </row>
    <row r="393" spans="1:7" ht="15">
      <c r="A393" s="10" t="s">
        <v>21</v>
      </c>
      <c r="B393" s="13">
        <f>ROUNDDOWN('Income Limits'!B393*0.025,0)</f>
        <v>301</v>
      </c>
      <c r="C393" s="13">
        <f>ROUNDDOWN((('Income Limits'!B393+'Income Limits'!C393)/2)*0.025,0)</f>
        <v>323</v>
      </c>
      <c r="D393" s="13">
        <f>ROUNDDOWN('Income Limits'!D393*0.025,0)</f>
        <v>387</v>
      </c>
      <c r="E393" s="13">
        <f>ROUNDDOWN((('Income Limits'!E393+'Income Limits'!F393)/2)*0.025,0)</f>
        <v>447</v>
      </c>
      <c r="F393" s="13">
        <f>ROUNDDOWN('Income Limits'!G393*0.025,0)</f>
        <v>499</v>
      </c>
      <c r="G393" s="13">
        <f>ROUNDDOWN((('Income Limits'!H393+'Income Limits'!I393)/2)*0.025,0)</f>
        <v>551</v>
      </c>
    </row>
    <row r="394" spans="1:7" ht="15">
      <c r="A394" s="10" t="s">
        <v>22</v>
      </c>
      <c r="B394" s="13">
        <f>ROUNDDOWN('Income Limits'!B394*0.025,0)</f>
        <v>201</v>
      </c>
      <c r="C394" s="13">
        <f>ROUNDDOWN((('Income Limits'!B394+'Income Limits'!C394)/2)*0.025,0)</f>
        <v>215</v>
      </c>
      <c r="D394" s="13">
        <f>ROUNDDOWN('Income Limits'!D394*0.025,0)</f>
        <v>258</v>
      </c>
      <c r="E394" s="13">
        <f>ROUNDDOWN((('Income Limits'!E394+'Income Limits'!F394)/2)*0.025,0)</f>
        <v>298</v>
      </c>
      <c r="F394" s="13">
        <f>ROUNDDOWN('Income Limits'!G394*0.025,0)</f>
        <v>333</v>
      </c>
      <c r="G394" s="13">
        <f>ROUNDDOWN((('Income Limits'!H394+'Income Limits'!I394)/2)*0.025,0)</f>
        <v>367</v>
      </c>
    </row>
    <row r="395" spans="1:7" ht="15">
      <c r="A395" s="10" t="s">
        <v>23</v>
      </c>
      <c r="B395" s="13">
        <f>ROUNDDOWN('Income Limits'!B395*0.025,0)</f>
        <v>100</v>
      </c>
      <c r="C395" s="13">
        <f>ROUNDDOWN((('Income Limits'!B395+'Income Limits'!C395)/2)*0.025,0)</f>
        <v>107</v>
      </c>
      <c r="D395" s="13">
        <f>ROUNDDOWN('Income Limits'!D395*0.025,0)</f>
        <v>129</v>
      </c>
      <c r="E395" s="13">
        <f>ROUNDDOWN((('Income Limits'!E395+'Income Limits'!F395)/2)*0.025,0)</f>
        <v>149</v>
      </c>
      <c r="F395" s="13">
        <f>ROUNDDOWN('Income Limits'!G395*0.025,0)</f>
        <v>166</v>
      </c>
      <c r="G395" s="13">
        <f>ROUNDDOWN((('Income Limits'!H395+'Income Limits'!I395)/2)*0.025,0)</f>
        <v>183</v>
      </c>
    </row>
    <row r="397" spans="1:6" ht="15">
      <c r="A397" s="40" t="s">
        <v>246</v>
      </c>
      <c r="B397" s="13"/>
      <c r="C397" s="13"/>
      <c r="D397" s="13"/>
      <c r="E397" s="13"/>
      <c r="F397" s="13"/>
    </row>
    <row r="398" spans="1:7" ht="15">
      <c r="A398" s="10" t="s">
        <v>18</v>
      </c>
      <c r="B398" s="13">
        <f>ROUNDDOWN('Income Limits'!B398*0.025,0)</f>
        <v>660</v>
      </c>
      <c r="C398" s="13">
        <f>ROUNDDOWN((('Income Limits'!B398+'Income Limits'!C398)/2)*0.025,0)</f>
        <v>707</v>
      </c>
      <c r="D398" s="13">
        <f>ROUNDDOWN('Income Limits'!D398*0.025,0)</f>
        <v>849</v>
      </c>
      <c r="E398" s="13">
        <f>ROUNDDOWN((('Income Limits'!E398+'Income Limits'!F398)/2)*0.025,0)</f>
        <v>980</v>
      </c>
      <c r="F398" s="13">
        <f>ROUNDDOWN('Income Limits'!G398*0.025,0)</f>
        <v>1093</v>
      </c>
      <c r="G398" s="13">
        <f>ROUNDDOWN((('Income Limits'!H398+'Income Limits'!I398)/2)*0.025,0)</f>
        <v>1206</v>
      </c>
    </row>
    <row r="399" spans="1:7" ht="15">
      <c r="A399" s="10" t="s">
        <v>19</v>
      </c>
      <c r="B399" s="13">
        <f>ROUNDDOWN('Income Limits'!B399*0.025,0)</f>
        <v>550</v>
      </c>
      <c r="C399" s="13">
        <f>ROUNDDOWN((('Income Limits'!B399+'Income Limits'!C399)/2)*0.025,0)</f>
        <v>589</v>
      </c>
      <c r="D399" s="13">
        <f>ROUNDDOWN('Income Limits'!D399*0.025,0)</f>
        <v>707</v>
      </c>
      <c r="E399" s="13">
        <f>ROUNDDOWN((('Income Limits'!E399+'Income Limits'!F399)/2)*0.025,0)</f>
        <v>816</v>
      </c>
      <c r="F399" s="13">
        <f>ROUNDDOWN('Income Limits'!G399*0.025,0)</f>
        <v>911</v>
      </c>
      <c r="G399" s="13">
        <f>ROUNDDOWN((('Income Limits'!H399+'Income Limits'!I399)/2)*0.025,0)</f>
        <v>1005</v>
      </c>
    </row>
    <row r="400" spans="1:7" ht="15">
      <c r="A400" s="10" t="s">
        <v>20</v>
      </c>
      <c r="B400" s="13">
        <f>ROUNDDOWN('Income Limits'!B400*0.025,0)</f>
        <v>440</v>
      </c>
      <c r="C400" s="13">
        <f>ROUNDDOWN((('Income Limits'!B400+'Income Limits'!C400)/2)*0.025,0)</f>
        <v>471</v>
      </c>
      <c r="D400" s="13">
        <f>ROUNDDOWN('Income Limits'!D400*0.025,0)</f>
        <v>566</v>
      </c>
      <c r="E400" s="13">
        <f>ROUNDDOWN((('Income Limits'!E400+'Income Limits'!F400)/2)*0.025,0)</f>
        <v>653</v>
      </c>
      <c r="F400" s="13">
        <f>ROUNDDOWN('Income Limits'!G400*0.025,0)</f>
        <v>729</v>
      </c>
      <c r="G400" s="13">
        <f>ROUNDDOWN((('Income Limits'!H400+'Income Limits'!I400)/2)*0.025,0)</f>
        <v>804</v>
      </c>
    </row>
    <row r="401" spans="1:7" ht="15">
      <c r="A401" s="10" t="s">
        <v>21</v>
      </c>
      <c r="B401" s="13">
        <f>ROUNDDOWN('Income Limits'!B401*0.025,0)</f>
        <v>330</v>
      </c>
      <c r="C401" s="13">
        <f>ROUNDDOWN((('Income Limits'!B401+'Income Limits'!C401)/2)*0.025,0)</f>
        <v>353</v>
      </c>
      <c r="D401" s="13">
        <f>ROUNDDOWN('Income Limits'!D401*0.025,0)</f>
        <v>424</v>
      </c>
      <c r="E401" s="13">
        <f>ROUNDDOWN((('Income Limits'!E401+'Income Limits'!F401)/2)*0.025,0)</f>
        <v>490</v>
      </c>
      <c r="F401" s="13">
        <f>ROUNDDOWN('Income Limits'!G401*0.025,0)</f>
        <v>546</v>
      </c>
      <c r="G401" s="13">
        <f>ROUNDDOWN((('Income Limits'!H401+'Income Limits'!I401)/2)*0.025,0)</f>
        <v>603</v>
      </c>
    </row>
    <row r="402" spans="1:7" ht="15">
      <c r="A402" s="10" t="s">
        <v>22</v>
      </c>
      <c r="B402" s="13">
        <f>ROUNDDOWN('Income Limits'!B402*0.025,0)</f>
        <v>220</v>
      </c>
      <c r="C402" s="13">
        <f>ROUNDDOWN((('Income Limits'!B402+'Income Limits'!C402)/2)*0.025,0)</f>
        <v>235</v>
      </c>
      <c r="D402" s="13">
        <f>ROUNDDOWN('Income Limits'!D402*0.025,0)</f>
        <v>283</v>
      </c>
      <c r="E402" s="13">
        <f>ROUNDDOWN((('Income Limits'!E402+'Income Limits'!F402)/2)*0.025,0)</f>
        <v>326</v>
      </c>
      <c r="F402" s="13">
        <f>ROUNDDOWN('Income Limits'!G402*0.025,0)</f>
        <v>364</v>
      </c>
      <c r="G402" s="13">
        <f>ROUNDDOWN((('Income Limits'!H402+'Income Limits'!I402)/2)*0.025,0)</f>
        <v>402</v>
      </c>
    </row>
    <row r="403" spans="1:7" ht="15">
      <c r="A403" s="10" t="s">
        <v>23</v>
      </c>
      <c r="B403" s="13">
        <f>ROUNDDOWN('Income Limits'!B403*0.025,0)</f>
        <v>110</v>
      </c>
      <c r="C403" s="13">
        <f>ROUNDDOWN((('Income Limits'!B403+'Income Limits'!C403)/2)*0.025,0)</f>
        <v>117</v>
      </c>
      <c r="D403" s="13">
        <f>ROUNDDOWN('Income Limits'!D403*0.025,0)</f>
        <v>141</v>
      </c>
      <c r="E403" s="13">
        <f>ROUNDDOWN((('Income Limits'!E403+'Income Limits'!F403)/2)*0.025,0)</f>
        <v>163</v>
      </c>
      <c r="F403" s="13">
        <f>ROUNDDOWN('Income Limits'!G403*0.025,0)</f>
        <v>182</v>
      </c>
      <c r="G403" s="13">
        <f>ROUNDDOWN((('Income Limits'!H403+'Income Limits'!I403)/2)*0.025,0)</f>
        <v>201</v>
      </c>
    </row>
    <row r="404" spans="1:6" ht="15">
      <c r="A404" s="10"/>
      <c r="B404" s="13"/>
      <c r="C404" s="13"/>
      <c r="D404" s="13"/>
      <c r="E404" s="13"/>
      <c r="F404" s="13"/>
    </row>
    <row r="405" spans="1:6" ht="15.75">
      <c r="A405" s="19" t="s">
        <v>183</v>
      </c>
      <c r="B405" s="13"/>
      <c r="C405" s="13"/>
      <c r="D405" s="13"/>
      <c r="E405" s="13"/>
      <c r="F405" s="13"/>
    </row>
    <row r="406" ht="15">
      <c r="A406" s="52" t="s">
        <v>245</v>
      </c>
    </row>
    <row r="407" spans="1:7" ht="15">
      <c r="A407" s="16" t="s">
        <v>73</v>
      </c>
      <c r="B407" s="13">
        <f>ROUNDDOWN('Income Limits'!B407*0.025,0)</f>
        <v>1206</v>
      </c>
      <c r="C407" s="13">
        <f>ROUNDDOWN((('Income Limits'!B407+'Income Limits'!C407)/2)*0.025,0)</f>
        <v>1293</v>
      </c>
      <c r="D407" s="13">
        <f>ROUNDDOWN('Income Limits'!D407*0.025,0)</f>
        <v>1551</v>
      </c>
      <c r="E407" s="13">
        <f>ROUNDDOWN((('Income Limits'!E407+'Income Limits'!F407)/2)*0.025,0)</f>
        <v>1791</v>
      </c>
      <c r="F407" s="13">
        <f>ROUNDDOWN('Income Limits'!G407*0.025,0)</f>
        <v>1998</v>
      </c>
      <c r="G407" s="13">
        <f>ROUNDDOWN((('Income Limits'!H407+'Income Limits'!I407)/2)*0.025,0)</f>
        <v>2205</v>
      </c>
    </row>
    <row r="408" spans="1:7" ht="15">
      <c r="A408" s="11" t="s">
        <v>67</v>
      </c>
      <c r="B408" s="13">
        <f>ROUNDDOWN('Income Limits'!B408*0.025,0)</f>
        <v>803</v>
      </c>
      <c r="C408" s="13">
        <f>ROUNDDOWN((('Income Limits'!B408+'Income Limits'!C408)/2)*0.025,0)</f>
        <v>861</v>
      </c>
      <c r="D408" s="13">
        <f>ROUNDDOWN('Income Limits'!D408*0.025,0)</f>
        <v>1033</v>
      </c>
      <c r="E408" s="13">
        <f>ROUNDDOWN((('Income Limits'!E408+'Income Limits'!F408)/2)*0.025,0)</f>
        <v>1193</v>
      </c>
      <c r="F408" s="13">
        <f>ROUNDDOWN('Income Limits'!G408*0.025,0)</f>
        <v>1331</v>
      </c>
      <c r="G408" s="13">
        <f>ROUNDDOWN((('Income Limits'!H408+'Income Limits'!I408)/2)*0.025,0)</f>
        <v>1469</v>
      </c>
    </row>
    <row r="409" spans="1:7" ht="15">
      <c r="A409" s="10" t="s">
        <v>18</v>
      </c>
      <c r="B409" s="13">
        <f>ROUNDDOWN('Income Limits'!B409*0.025,0)</f>
        <v>603</v>
      </c>
      <c r="C409" s="13">
        <f>ROUNDDOWN((('Income Limits'!B409+'Income Limits'!C409)/2)*0.025,0)</f>
        <v>646</v>
      </c>
      <c r="D409" s="13">
        <f>ROUNDDOWN('Income Limits'!D409*0.025,0)</f>
        <v>775</v>
      </c>
      <c r="E409" s="13">
        <f>ROUNDDOWN((('Income Limits'!E409+'Income Limits'!F409)/2)*0.025,0)</f>
        <v>895</v>
      </c>
      <c r="F409" s="13">
        <f>ROUNDDOWN('Income Limits'!G409*0.025,0)</f>
        <v>999</v>
      </c>
      <c r="G409" s="13">
        <f>ROUNDDOWN((('Income Limits'!H409+'Income Limits'!I409)/2)*0.025,0)</f>
        <v>1102</v>
      </c>
    </row>
    <row r="410" spans="1:7" ht="15">
      <c r="A410" s="10" t="s">
        <v>19</v>
      </c>
      <c r="B410" s="13">
        <f>ROUNDDOWN('Income Limits'!B410*0.025,0)</f>
        <v>502</v>
      </c>
      <c r="C410" s="13">
        <f>ROUNDDOWN((('Income Limits'!B410+'Income Limits'!C410)/2)*0.025,0)</f>
        <v>538</v>
      </c>
      <c r="D410" s="13">
        <f>ROUNDDOWN('Income Limits'!D410*0.025,0)</f>
        <v>646</v>
      </c>
      <c r="E410" s="13">
        <f>ROUNDDOWN((('Income Limits'!E410+'Income Limits'!F410)/2)*0.025,0)</f>
        <v>746</v>
      </c>
      <c r="F410" s="13">
        <f>ROUNDDOWN('Income Limits'!G410*0.025,0)</f>
        <v>832</v>
      </c>
      <c r="G410" s="13">
        <f>ROUNDDOWN((('Income Limits'!H410+'Income Limits'!I410)/2)*0.025,0)</f>
        <v>918</v>
      </c>
    </row>
    <row r="411" spans="1:7" ht="15">
      <c r="A411" s="10" t="s">
        <v>20</v>
      </c>
      <c r="B411" s="13">
        <f>ROUNDDOWN('Income Limits'!B411*0.025,0)</f>
        <v>402</v>
      </c>
      <c r="C411" s="13">
        <f>ROUNDDOWN((('Income Limits'!B411+'Income Limits'!C411)/2)*0.025,0)</f>
        <v>431</v>
      </c>
      <c r="D411" s="13">
        <f>ROUNDDOWN('Income Limits'!D411*0.025,0)</f>
        <v>517</v>
      </c>
      <c r="E411" s="13">
        <f>ROUNDDOWN((('Income Limits'!E411+'Income Limits'!F411)/2)*0.025,0)</f>
        <v>597</v>
      </c>
      <c r="F411" s="13">
        <f>ROUNDDOWN('Income Limits'!G411*0.025,0)</f>
        <v>666</v>
      </c>
      <c r="G411" s="13">
        <f>ROUNDDOWN((('Income Limits'!H411+'Income Limits'!I411)/2)*0.025,0)</f>
        <v>735</v>
      </c>
    </row>
    <row r="412" spans="1:7" ht="15">
      <c r="A412" s="10" t="s">
        <v>21</v>
      </c>
      <c r="B412" s="13">
        <f>ROUNDDOWN('Income Limits'!B412*0.025,0)</f>
        <v>301</v>
      </c>
      <c r="C412" s="13">
        <f>ROUNDDOWN((('Income Limits'!B412+'Income Limits'!C412)/2)*0.025,0)</f>
        <v>323</v>
      </c>
      <c r="D412" s="13">
        <f>ROUNDDOWN('Income Limits'!D412*0.025,0)</f>
        <v>387</v>
      </c>
      <c r="E412" s="13">
        <f>ROUNDDOWN((('Income Limits'!E412+'Income Limits'!F412)/2)*0.025,0)</f>
        <v>447</v>
      </c>
      <c r="F412" s="13">
        <f>ROUNDDOWN('Income Limits'!G412*0.025,0)</f>
        <v>499</v>
      </c>
      <c r="G412" s="13">
        <f>ROUNDDOWN((('Income Limits'!H412+'Income Limits'!I412)/2)*0.025,0)</f>
        <v>551</v>
      </c>
    </row>
    <row r="413" spans="1:7" ht="15">
      <c r="A413" s="10" t="s">
        <v>22</v>
      </c>
      <c r="B413" s="13">
        <f>ROUNDDOWN('Income Limits'!B413*0.025,0)</f>
        <v>201</v>
      </c>
      <c r="C413" s="13">
        <f>ROUNDDOWN((('Income Limits'!B413+'Income Limits'!C413)/2)*0.025,0)</f>
        <v>215</v>
      </c>
      <c r="D413" s="13">
        <f>ROUNDDOWN('Income Limits'!D413*0.025,0)</f>
        <v>258</v>
      </c>
      <c r="E413" s="13">
        <f>ROUNDDOWN((('Income Limits'!E413+'Income Limits'!F413)/2)*0.025,0)</f>
        <v>298</v>
      </c>
      <c r="F413" s="13">
        <f>ROUNDDOWN('Income Limits'!G413*0.025,0)</f>
        <v>333</v>
      </c>
      <c r="G413" s="13">
        <f>ROUNDDOWN((('Income Limits'!H413+'Income Limits'!I413)/2)*0.025,0)</f>
        <v>367</v>
      </c>
    </row>
    <row r="414" spans="1:7" ht="15">
      <c r="A414" s="10" t="s">
        <v>23</v>
      </c>
      <c r="B414" s="13">
        <f>ROUNDDOWN('Income Limits'!B414*0.025,0)</f>
        <v>100</v>
      </c>
      <c r="C414" s="13">
        <f>ROUNDDOWN((('Income Limits'!B414+'Income Limits'!C414)/2)*0.025,0)</f>
        <v>107</v>
      </c>
      <c r="D414" s="13">
        <f>ROUNDDOWN('Income Limits'!D414*0.025,0)</f>
        <v>129</v>
      </c>
      <c r="E414" s="13">
        <f>ROUNDDOWN((('Income Limits'!E414+'Income Limits'!F414)/2)*0.025,0)</f>
        <v>149</v>
      </c>
      <c r="F414" s="13">
        <f>ROUNDDOWN('Income Limits'!G414*0.025,0)</f>
        <v>166</v>
      </c>
      <c r="G414" s="13">
        <f>ROUNDDOWN((('Income Limits'!H414+'Income Limits'!I414)/2)*0.025,0)</f>
        <v>183</v>
      </c>
    </row>
    <row r="416" spans="1:6" ht="15">
      <c r="A416" s="40" t="s">
        <v>246</v>
      </c>
      <c r="B416" s="13"/>
      <c r="C416" s="13"/>
      <c r="D416" s="13"/>
      <c r="E416" s="13"/>
      <c r="F416" s="13"/>
    </row>
    <row r="417" spans="1:7" ht="15">
      <c r="A417" s="10" t="s">
        <v>18</v>
      </c>
      <c r="B417" s="13">
        <f>ROUNDDOWN('Income Limits'!B417*0.025,0)</f>
        <v>604</v>
      </c>
      <c r="C417" s="13">
        <f>ROUNDDOWN((('Income Limits'!B417+'Income Limits'!C417)/2)*0.025,0)</f>
        <v>647</v>
      </c>
      <c r="D417" s="13">
        <f>ROUNDDOWN('Income Limits'!D417*0.025,0)</f>
        <v>777</v>
      </c>
      <c r="E417" s="13">
        <f>ROUNDDOWN((('Income Limits'!E417+'Income Limits'!F417)/2)*0.025,0)</f>
        <v>897</v>
      </c>
      <c r="F417" s="13">
        <f>ROUNDDOWN('Income Limits'!G417*0.025,0)</f>
        <v>1000</v>
      </c>
      <c r="G417" s="13">
        <f>ROUNDDOWN((('Income Limits'!H417+'Income Limits'!I417)/2)*0.025,0)</f>
        <v>1104</v>
      </c>
    </row>
    <row r="418" spans="1:7" ht="15">
      <c r="A418" s="10" t="s">
        <v>19</v>
      </c>
      <c r="B418" s="13">
        <f>ROUNDDOWN('Income Limits'!B418*0.025,0)</f>
        <v>503</v>
      </c>
      <c r="C418" s="13">
        <f>ROUNDDOWN((('Income Limits'!B418+'Income Limits'!C418)/2)*0.025,0)</f>
        <v>539</v>
      </c>
      <c r="D418" s="13">
        <f>ROUNDDOWN('Income Limits'!D418*0.025,0)</f>
        <v>647</v>
      </c>
      <c r="E418" s="13">
        <f>ROUNDDOWN((('Income Limits'!E418+'Income Limits'!F418)/2)*0.025,0)</f>
        <v>747</v>
      </c>
      <c r="F418" s="13">
        <f>ROUNDDOWN('Income Limits'!G418*0.025,0)</f>
        <v>833</v>
      </c>
      <c r="G418" s="13">
        <f>ROUNDDOWN((('Income Limits'!H418+'Income Limits'!I418)/2)*0.025,0)</f>
        <v>920</v>
      </c>
    </row>
    <row r="419" spans="1:7" ht="15">
      <c r="A419" s="10" t="s">
        <v>20</v>
      </c>
      <c r="B419" s="13">
        <f>ROUNDDOWN('Income Limits'!B419*0.025,0)</f>
        <v>403</v>
      </c>
      <c r="C419" s="13">
        <f>ROUNDDOWN((('Income Limits'!B419+'Income Limits'!C419)/2)*0.025,0)</f>
        <v>431</v>
      </c>
      <c r="D419" s="13">
        <f>ROUNDDOWN('Income Limits'!D419*0.025,0)</f>
        <v>518</v>
      </c>
      <c r="E419" s="13">
        <f>ROUNDDOWN((('Income Limits'!E419+'Income Limits'!F419)/2)*0.025,0)</f>
        <v>598</v>
      </c>
      <c r="F419" s="13">
        <f>ROUNDDOWN('Income Limits'!G419*0.025,0)</f>
        <v>667</v>
      </c>
      <c r="G419" s="13">
        <f>ROUNDDOWN((('Income Limits'!H419+'Income Limits'!I419)/2)*0.025,0)</f>
        <v>736</v>
      </c>
    </row>
    <row r="420" spans="1:7" ht="15">
      <c r="A420" s="10" t="s">
        <v>21</v>
      </c>
      <c r="B420" s="13">
        <f>ROUNDDOWN('Income Limits'!B420*0.025,0)</f>
        <v>302</v>
      </c>
      <c r="C420" s="13">
        <f>ROUNDDOWN((('Income Limits'!B420+'Income Limits'!C420)/2)*0.025,0)</f>
        <v>323</v>
      </c>
      <c r="D420" s="13">
        <f>ROUNDDOWN('Income Limits'!D420*0.025,0)</f>
        <v>388</v>
      </c>
      <c r="E420" s="13">
        <f>ROUNDDOWN((('Income Limits'!E420+'Income Limits'!F420)/2)*0.025,0)</f>
        <v>448</v>
      </c>
      <c r="F420" s="13">
        <f>ROUNDDOWN('Income Limits'!G420*0.025,0)</f>
        <v>500</v>
      </c>
      <c r="G420" s="13">
        <f>ROUNDDOWN((('Income Limits'!H420+'Income Limits'!I420)/2)*0.025,0)</f>
        <v>552</v>
      </c>
    </row>
    <row r="421" spans="1:7" ht="15">
      <c r="A421" s="10" t="s">
        <v>22</v>
      </c>
      <c r="B421" s="13">
        <f>ROUNDDOWN('Income Limits'!B421*0.025,0)</f>
        <v>201</v>
      </c>
      <c r="C421" s="13">
        <f>ROUNDDOWN((('Income Limits'!B421+'Income Limits'!C421)/2)*0.025,0)</f>
        <v>215</v>
      </c>
      <c r="D421" s="13">
        <f>ROUNDDOWN('Income Limits'!D421*0.025,0)</f>
        <v>259</v>
      </c>
      <c r="E421" s="13">
        <f>ROUNDDOWN((('Income Limits'!E421+'Income Limits'!F421)/2)*0.025,0)</f>
        <v>299</v>
      </c>
      <c r="F421" s="13">
        <f>ROUNDDOWN('Income Limits'!G421*0.025,0)</f>
        <v>333</v>
      </c>
      <c r="G421" s="13">
        <f>ROUNDDOWN((('Income Limits'!H421+'Income Limits'!I421)/2)*0.025,0)</f>
        <v>368</v>
      </c>
    </row>
    <row r="422" spans="1:7" ht="15">
      <c r="A422" s="10" t="s">
        <v>23</v>
      </c>
      <c r="B422" s="13">
        <f>ROUNDDOWN('Income Limits'!B422*0.025,0)</f>
        <v>100</v>
      </c>
      <c r="C422" s="13">
        <f>ROUNDDOWN((('Income Limits'!B422+'Income Limits'!C422)/2)*0.025,0)</f>
        <v>107</v>
      </c>
      <c r="D422" s="13">
        <f>ROUNDDOWN('Income Limits'!D422*0.025,0)</f>
        <v>129</v>
      </c>
      <c r="E422" s="13">
        <f>ROUNDDOWN((('Income Limits'!E422+'Income Limits'!F422)/2)*0.025,0)</f>
        <v>149</v>
      </c>
      <c r="F422" s="13">
        <f>ROUNDDOWN('Income Limits'!G422*0.025,0)</f>
        <v>166</v>
      </c>
      <c r="G422" s="13">
        <f>ROUNDDOWN((('Income Limits'!H422+'Income Limits'!I422)/2)*0.025,0)</f>
        <v>184</v>
      </c>
    </row>
    <row r="423" spans="1:6" ht="15">
      <c r="A423" s="10"/>
      <c r="B423" s="13"/>
      <c r="C423" s="13"/>
      <c r="D423" s="13"/>
      <c r="E423" s="13"/>
      <c r="F423" s="13"/>
    </row>
    <row r="424" spans="1:6" ht="15.75">
      <c r="A424" s="6" t="s">
        <v>62</v>
      </c>
      <c r="B424" s="13"/>
      <c r="C424" s="13"/>
      <c r="D424" s="13"/>
      <c r="E424" s="13"/>
      <c r="F424" s="13"/>
    </row>
    <row r="425" ht="15">
      <c r="A425" s="52" t="s">
        <v>245</v>
      </c>
    </row>
    <row r="426" spans="1:7" ht="15">
      <c r="A426" s="16" t="s">
        <v>73</v>
      </c>
      <c r="B426" s="13">
        <f>ROUNDDOWN('Income Limits'!B426*0.025,0)</f>
        <v>1206</v>
      </c>
      <c r="C426" s="13">
        <f>ROUNDDOWN((('Income Limits'!B426+'Income Limits'!C426)/2)*0.025,0)</f>
        <v>1293</v>
      </c>
      <c r="D426" s="13">
        <f>ROUNDDOWN('Income Limits'!D426*0.025,0)</f>
        <v>1551</v>
      </c>
      <c r="E426" s="13">
        <f>ROUNDDOWN((('Income Limits'!E426+'Income Limits'!F426)/2)*0.025,0)</f>
        <v>1791</v>
      </c>
      <c r="F426" s="13">
        <f>ROUNDDOWN('Income Limits'!G426*0.025,0)</f>
        <v>1998</v>
      </c>
      <c r="G426" s="13">
        <f>ROUNDDOWN((('Income Limits'!H426+'Income Limits'!I426)/2)*0.025,0)</f>
        <v>2205</v>
      </c>
    </row>
    <row r="427" spans="1:7" ht="15">
      <c r="A427" s="11" t="s">
        <v>67</v>
      </c>
      <c r="B427" s="13">
        <f>ROUNDDOWN('Income Limits'!B427*0.025,0)</f>
        <v>803</v>
      </c>
      <c r="C427" s="13">
        <f>ROUNDDOWN((('Income Limits'!B427+'Income Limits'!C427)/2)*0.025,0)</f>
        <v>861</v>
      </c>
      <c r="D427" s="13">
        <f>ROUNDDOWN('Income Limits'!D427*0.025,0)</f>
        <v>1033</v>
      </c>
      <c r="E427" s="13">
        <f>ROUNDDOWN((('Income Limits'!E427+'Income Limits'!F427)/2)*0.025,0)</f>
        <v>1193</v>
      </c>
      <c r="F427" s="13">
        <f>ROUNDDOWN('Income Limits'!G427*0.025,0)</f>
        <v>1331</v>
      </c>
      <c r="G427" s="13">
        <f>ROUNDDOWN((('Income Limits'!H427+'Income Limits'!I427)/2)*0.025,0)</f>
        <v>1469</v>
      </c>
    </row>
    <row r="428" spans="1:7" ht="15">
      <c r="A428" s="10" t="s">
        <v>18</v>
      </c>
      <c r="B428" s="13">
        <f>ROUNDDOWN('Income Limits'!B428*0.025,0)</f>
        <v>603</v>
      </c>
      <c r="C428" s="13">
        <f>ROUNDDOWN((('Income Limits'!B428+'Income Limits'!C428)/2)*0.025,0)</f>
        <v>646</v>
      </c>
      <c r="D428" s="13">
        <f>ROUNDDOWN('Income Limits'!D428*0.025,0)</f>
        <v>775</v>
      </c>
      <c r="E428" s="13">
        <f>ROUNDDOWN((('Income Limits'!E428+'Income Limits'!F428)/2)*0.025,0)</f>
        <v>895</v>
      </c>
      <c r="F428" s="13">
        <f>ROUNDDOWN('Income Limits'!G428*0.025,0)</f>
        <v>999</v>
      </c>
      <c r="G428" s="13">
        <f>ROUNDDOWN((('Income Limits'!H428+'Income Limits'!I428)/2)*0.025,0)</f>
        <v>1102</v>
      </c>
    </row>
    <row r="429" spans="1:7" ht="15">
      <c r="A429" s="10" t="s">
        <v>19</v>
      </c>
      <c r="B429" s="13">
        <f>ROUNDDOWN('Income Limits'!B429*0.025,0)</f>
        <v>502</v>
      </c>
      <c r="C429" s="13">
        <f>ROUNDDOWN((('Income Limits'!B429+'Income Limits'!C429)/2)*0.025,0)</f>
        <v>538</v>
      </c>
      <c r="D429" s="13">
        <f>ROUNDDOWN('Income Limits'!D429*0.025,0)</f>
        <v>646</v>
      </c>
      <c r="E429" s="13">
        <f>ROUNDDOWN((('Income Limits'!E429+'Income Limits'!F429)/2)*0.025,0)</f>
        <v>746</v>
      </c>
      <c r="F429" s="13">
        <f>ROUNDDOWN('Income Limits'!G429*0.025,0)</f>
        <v>832</v>
      </c>
      <c r="G429" s="13">
        <f>ROUNDDOWN((('Income Limits'!H429+'Income Limits'!I429)/2)*0.025,0)</f>
        <v>918</v>
      </c>
    </row>
    <row r="430" spans="1:7" ht="15">
      <c r="A430" s="10" t="s">
        <v>20</v>
      </c>
      <c r="B430" s="13">
        <f>ROUNDDOWN('Income Limits'!B430*0.025,0)</f>
        <v>402</v>
      </c>
      <c r="C430" s="13">
        <f>ROUNDDOWN((('Income Limits'!B430+'Income Limits'!C430)/2)*0.025,0)</f>
        <v>431</v>
      </c>
      <c r="D430" s="13">
        <f>ROUNDDOWN('Income Limits'!D430*0.025,0)</f>
        <v>517</v>
      </c>
      <c r="E430" s="13">
        <f>ROUNDDOWN((('Income Limits'!E430+'Income Limits'!F430)/2)*0.025,0)</f>
        <v>597</v>
      </c>
      <c r="F430" s="13">
        <f>ROUNDDOWN('Income Limits'!G430*0.025,0)</f>
        <v>666</v>
      </c>
      <c r="G430" s="13">
        <f>ROUNDDOWN((('Income Limits'!H430+'Income Limits'!I430)/2)*0.025,0)</f>
        <v>735</v>
      </c>
    </row>
    <row r="431" spans="1:7" ht="15">
      <c r="A431" s="10" t="s">
        <v>21</v>
      </c>
      <c r="B431" s="13">
        <f>ROUNDDOWN('Income Limits'!B431*0.025,0)</f>
        <v>301</v>
      </c>
      <c r="C431" s="13">
        <f>ROUNDDOWN((('Income Limits'!B431+'Income Limits'!C431)/2)*0.025,0)</f>
        <v>323</v>
      </c>
      <c r="D431" s="13">
        <f>ROUNDDOWN('Income Limits'!D431*0.025,0)</f>
        <v>387</v>
      </c>
      <c r="E431" s="13">
        <f>ROUNDDOWN((('Income Limits'!E431+'Income Limits'!F431)/2)*0.025,0)</f>
        <v>447</v>
      </c>
      <c r="F431" s="13">
        <f>ROUNDDOWN('Income Limits'!G431*0.025,0)</f>
        <v>499</v>
      </c>
      <c r="G431" s="13">
        <f>ROUNDDOWN((('Income Limits'!H431+'Income Limits'!I431)/2)*0.025,0)</f>
        <v>551</v>
      </c>
    </row>
    <row r="432" spans="1:7" ht="15">
      <c r="A432" s="10" t="s">
        <v>22</v>
      </c>
      <c r="B432" s="13">
        <f>ROUNDDOWN('Income Limits'!B432*0.025,0)</f>
        <v>201</v>
      </c>
      <c r="C432" s="13">
        <f>ROUNDDOWN((('Income Limits'!B432+'Income Limits'!C432)/2)*0.025,0)</f>
        <v>215</v>
      </c>
      <c r="D432" s="13">
        <f>ROUNDDOWN('Income Limits'!D432*0.025,0)</f>
        <v>258</v>
      </c>
      <c r="E432" s="13">
        <f>ROUNDDOWN((('Income Limits'!E432+'Income Limits'!F432)/2)*0.025,0)</f>
        <v>298</v>
      </c>
      <c r="F432" s="13">
        <f>ROUNDDOWN('Income Limits'!G432*0.025,0)</f>
        <v>333</v>
      </c>
      <c r="G432" s="13">
        <f>ROUNDDOWN((('Income Limits'!H432+'Income Limits'!I432)/2)*0.025,0)</f>
        <v>367</v>
      </c>
    </row>
    <row r="433" spans="1:7" ht="15">
      <c r="A433" s="10" t="s">
        <v>23</v>
      </c>
      <c r="B433" s="13">
        <f>ROUNDDOWN('Income Limits'!B433*0.025,0)</f>
        <v>100</v>
      </c>
      <c r="C433" s="13">
        <f>ROUNDDOWN((('Income Limits'!B433+'Income Limits'!C433)/2)*0.025,0)</f>
        <v>107</v>
      </c>
      <c r="D433" s="13">
        <f>ROUNDDOWN('Income Limits'!D433*0.025,0)</f>
        <v>129</v>
      </c>
      <c r="E433" s="13">
        <f>ROUNDDOWN((('Income Limits'!E433+'Income Limits'!F433)/2)*0.025,0)</f>
        <v>149</v>
      </c>
      <c r="F433" s="13">
        <f>ROUNDDOWN('Income Limits'!G433*0.025,0)</f>
        <v>166</v>
      </c>
      <c r="G433" s="13">
        <f>ROUNDDOWN((('Income Limits'!H433+'Income Limits'!I433)/2)*0.025,0)</f>
        <v>183</v>
      </c>
    </row>
    <row r="434" spans="1:7" ht="15">
      <c r="A434" s="10"/>
      <c r="B434" s="13"/>
      <c r="C434" s="13"/>
      <c r="D434" s="13"/>
      <c r="E434" s="13"/>
      <c r="F434" s="13"/>
      <c r="G434" s="13"/>
    </row>
    <row r="435" spans="1:6" ht="15.75">
      <c r="A435" s="148" t="s">
        <v>370</v>
      </c>
      <c r="B435" s="13"/>
      <c r="C435" s="13"/>
      <c r="D435" s="13"/>
      <c r="E435" s="13"/>
      <c r="F435" s="13"/>
    </row>
    <row r="436" ht="15">
      <c r="A436" s="52" t="s">
        <v>245</v>
      </c>
    </row>
    <row r="437" spans="1:7" ht="15">
      <c r="A437" s="16" t="s">
        <v>73</v>
      </c>
      <c r="B437" s="13">
        <f>ROUNDDOWN('Income Limits'!B437*0.025,0)</f>
        <v>1206</v>
      </c>
      <c r="C437" s="13">
        <f>ROUNDDOWN((('Income Limits'!B437+'Income Limits'!C437)/2)*0.025,0)</f>
        <v>1293</v>
      </c>
      <c r="D437" s="13">
        <f>ROUNDDOWN('Income Limits'!D437*0.025,0)</f>
        <v>1551</v>
      </c>
      <c r="E437" s="13">
        <f>ROUNDDOWN((('Income Limits'!E437+'Income Limits'!F437)/2)*0.025,0)</f>
        <v>1791</v>
      </c>
      <c r="F437" s="13">
        <f>ROUNDDOWN('Income Limits'!G437*0.025,0)</f>
        <v>1998</v>
      </c>
      <c r="G437" s="13">
        <f>ROUNDDOWN((('Income Limits'!H437+'Income Limits'!I437)/2)*0.025,0)</f>
        <v>2205</v>
      </c>
    </row>
    <row r="438" spans="1:7" ht="15">
      <c r="A438" s="11" t="s">
        <v>67</v>
      </c>
      <c r="B438" s="13">
        <f>ROUNDDOWN('Income Limits'!B438*0.025,0)</f>
        <v>803</v>
      </c>
      <c r="C438" s="13">
        <f>ROUNDDOWN((('Income Limits'!B438+'Income Limits'!C438)/2)*0.025,0)</f>
        <v>861</v>
      </c>
      <c r="D438" s="13">
        <f>ROUNDDOWN('Income Limits'!D438*0.025,0)</f>
        <v>1033</v>
      </c>
      <c r="E438" s="13">
        <f>ROUNDDOWN((('Income Limits'!E438+'Income Limits'!F438)/2)*0.025,0)</f>
        <v>1193</v>
      </c>
      <c r="F438" s="13">
        <f>ROUNDDOWN('Income Limits'!G438*0.025,0)</f>
        <v>1331</v>
      </c>
      <c r="G438" s="13">
        <f>ROUNDDOWN((('Income Limits'!H438+'Income Limits'!I438)/2)*0.025,0)</f>
        <v>1469</v>
      </c>
    </row>
    <row r="439" spans="1:7" ht="15">
      <c r="A439" s="10" t="s">
        <v>18</v>
      </c>
      <c r="B439" s="13">
        <f>ROUNDDOWN('Income Limits'!B439*0.025,0)</f>
        <v>603</v>
      </c>
      <c r="C439" s="13">
        <f>ROUNDDOWN((('Income Limits'!B439+'Income Limits'!C439)/2)*0.025,0)</f>
        <v>646</v>
      </c>
      <c r="D439" s="13">
        <f>ROUNDDOWN('Income Limits'!D439*0.025,0)</f>
        <v>775</v>
      </c>
      <c r="E439" s="13">
        <f>ROUNDDOWN((('Income Limits'!E439+'Income Limits'!F439)/2)*0.025,0)</f>
        <v>895</v>
      </c>
      <c r="F439" s="13">
        <f>ROUNDDOWN('Income Limits'!G439*0.025,0)</f>
        <v>999</v>
      </c>
      <c r="G439" s="13">
        <f>ROUNDDOWN((('Income Limits'!H439+'Income Limits'!I439)/2)*0.025,0)</f>
        <v>1102</v>
      </c>
    </row>
    <row r="440" spans="1:7" ht="15">
      <c r="A440" s="10" t="s">
        <v>19</v>
      </c>
      <c r="B440" s="13">
        <f>ROUNDDOWN('Income Limits'!B440*0.025,0)</f>
        <v>502</v>
      </c>
      <c r="C440" s="13">
        <f>ROUNDDOWN((('Income Limits'!B440+'Income Limits'!C440)/2)*0.025,0)</f>
        <v>538</v>
      </c>
      <c r="D440" s="13">
        <f>ROUNDDOWN('Income Limits'!D440*0.025,0)</f>
        <v>646</v>
      </c>
      <c r="E440" s="13">
        <f>ROUNDDOWN((('Income Limits'!E440+'Income Limits'!F440)/2)*0.025,0)</f>
        <v>746</v>
      </c>
      <c r="F440" s="13">
        <f>ROUNDDOWN('Income Limits'!G440*0.025,0)</f>
        <v>832</v>
      </c>
      <c r="G440" s="13">
        <f>ROUNDDOWN((('Income Limits'!H440+'Income Limits'!I440)/2)*0.025,0)</f>
        <v>918</v>
      </c>
    </row>
    <row r="441" spans="1:7" ht="15">
      <c r="A441" s="10" t="s">
        <v>20</v>
      </c>
      <c r="B441" s="13">
        <f>ROUNDDOWN('Income Limits'!B441*0.025,0)</f>
        <v>402</v>
      </c>
      <c r="C441" s="13">
        <f>ROUNDDOWN((('Income Limits'!B441+'Income Limits'!C441)/2)*0.025,0)</f>
        <v>431</v>
      </c>
      <c r="D441" s="13">
        <f>ROUNDDOWN('Income Limits'!D441*0.025,0)</f>
        <v>517</v>
      </c>
      <c r="E441" s="13">
        <f>ROUNDDOWN((('Income Limits'!E441+'Income Limits'!F441)/2)*0.025,0)</f>
        <v>597</v>
      </c>
      <c r="F441" s="13">
        <f>ROUNDDOWN('Income Limits'!G441*0.025,0)</f>
        <v>666</v>
      </c>
      <c r="G441" s="13">
        <f>ROUNDDOWN((('Income Limits'!H441+'Income Limits'!I441)/2)*0.025,0)</f>
        <v>735</v>
      </c>
    </row>
    <row r="442" spans="1:7" ht="15">
      <c r="A442" s="10" t="s">
        <v>21</v>
      </c>
      <c r="B442" s="13">
        <f>ROUNDDOWN('Income Limits'!B442*0.025,0)</f>
        <v>301</v>
      </c>
      <c r="C442" s="13">
        <f>ROUNDDOWN((('Income Limits'!B442+'Income Limits'!C442)/2)*0.025,0)</f>
        <v>323</v>
      </c>
      <c r="D442" s="13">
        <f>ROUNDDOWN('Income Limits'!D442*0.025,0)</f>
        <v>387</v>
      </c>
      <c r="E442" s="13">
        <f>ROUNDDOWN((('Income Limits'!E442+'Income Limits'!F442)/2)*0.025,0)</f>
        <v>447</v>
      </c>
      <c r="F442" s="13">
        <f>ROUNDDOWN('Income Limits'!G442*0.025,0)</f>
        <v>499</v>
      </c>
      <c r="G442" s="13">
        <f>ROUNDDOWN((('Income Limits'!H442+'Income Limits'!I442)/2)*0.025,0)</f>
        <v>551</v>
      </c>
    </row>
    <row r="443" spans="1:7" ht="15">
      <c r="A443" s="10" t="s">
        <v>22</v>
      </c>
      <c r="B443" s="13">
        <f>ROUNDDOWN('Income Limits'!B443*0.025,0)</f>
        <v>201</v>
      </c>
      <c r="C443" s="13">
        <f>ROUNDDOWN((('Income Limits'!B443+'Income Limits'!C443)/2)*0.025,0)</f>
        <v>215</v>
      </c>
      <c r="D443" s="13">
        <f>ROUNDDOWN('Income Limits'!D443*0.025,0)</f>
        <v>258</v>
      </c>
      <c r="E443" s="13">
        <f>ROUNDDOWN((('Income Limits'!E443+'Income Limits'!F443)/2)*0.025,0)</f>
        <v>298</v>
      </c>
      <c r="F443" s="13">
        <f>ROUNDDOWN('Income Limits'!G443*0.025,0)</f>
        <v>333</v>
      </c>
      <c r="G443" s="13">
        <f>ROUNDDOWN((('Income Limits'!H443+'Income Limits'!I443)/2)*0.025,0)</f>
        <v>367</v>
      </c>
    </row>
    <row r="444" spans="1:7" ht="15">
      <c r="A444" s="10" t="s">
        <v>23</v>
      </c>
      <c r="B444" s="13">
        <f>ROUNDDOWN('Income Limits'!B444*0.025,0)</f>
        <v>100</v>
      </c>
      <c r="C444" s="13">
        <f>ROUNDDOWN((('Income Limits'!B444+'Income Limits'!C444)/2)*0.025,0)</f>
        <v>107</v>
      </c>
      <c r="D444" s="13">
        <f>ROUNDDOWN('Income Limits'!D444*0.025,0)</f>
        <v>129</v>
      </c>
      <c r="E444" s="13">
        <f>ROUNDDOWN((('Income Limits'!E444+'Income Limits'!F444)/2)*0.025,0)</f>
        <v>149</v>
      </c>
      <c r="F444" s="13">
        <f>ROUNDDOWN('Income Limits'!G444*0.025,0)</f>
        <v>166</v>
      </c>
      <c r="G444" s="13">
        <f>ROUNDDOWN((('Income Limits'!H444+'Income Limits'!I444)/2)*0.025,0)</f>
        <v>183</v>
      </c>
    </row>
    <row r="446" spans="1:6" ht="15">
      <c r="A446" s="40" t="s">
        <v>246</v>
      </c>
      <c r="B446" s="13"/>
      <c r="C446" s="13"/>
      <c r="D446" s="13"/>
      <c r="E446" s="13"/>
      <c r="F446" s="13"/>
    </row>
    <row r="447" spans="1:7" ht="15">
      <c r="A447" s="10" t="s">
        <v>18</v>
      </c>
      <c r="B447" s="13">
        <f>ROUNDDOWN('Income Limits'!B447*0.025,0)</f>
        <v>606</v>
      </c>
      <c r="C447" s="13">
        <f>ROUNDDOWN((('Income Limits'!B447+'Income Limits'!C447)/2)*0.025,0)</f>
        <v>648</v>
      </c>
      <c r="D447" s="13">
        <f>ROUNDDOWN('Income Limits'!D447*0.025,0)</f>
        <v>778</v>
      </c>
      <c r="E447" s="13">
        <f>ROUNDDOWN((('Income Limits'!E447+'Income Limits'!F447)/2)*0.025,0)</f>
        <v>899</v>
      </c>
      <c r="F447" s="13">
        <f>ROUNDDOWN('Income Limits'!G447*0.025,0)</f>
        <v>1003</v>
      </c>
      <c r="G447" s="13">
        <f>ROUNDDOWN((('Income Limits'!H447+'Income Limits'!I447)/2)*0.025,0)</f>
        <v>1107</v>
      </c>
    </row>
    <row r="448" spans="1:7" ht="15">
      <c r="A448" s="10" t="s">
        <v>19</v>
      </c>
      <c r="B448" s="13">
        <f>ROUNDDOWN('Income Limits'!B448*0.025,0)</f>
        <v>505</v>
      </c>
      <c r="C448" s="13">
        <f>ROUNDDOWN((('Income Limits'!B448+'Income Limits'!C448)/2)*0.025,0)</f>
        <v>540</v>
      </c>
      <c r="D448" s="13">
        <f>ROUNDDOWN('Income Limits'!D448*0.025,0)</f>
        <v>648</v>
      </c>
      <c r="E448" s="13">
        <f>ROUNDDOWN((('Income Limits'!E448+'Income Limits'!F448)/2)*0.025,0)</f>
        <v>749</v>
      </c>
      <c r="F448" s="13">
        <f>ROUNDDOWN('Income Limits'!G448*0.025,0)</f>
        <v>836</v>
      </c>
      <c r="G448" s="13">
        <f>ROUNDDOWN((('Income Limits'!H448+'Income Limits'!I448)/2)*0.025,0)</f>
        <v>922</v>
      </c>
    </row>
    <row r="449" spans="1:7" ht="15">
      <c r="A449" s="10" t="s">
        <v>20</v>
      </c>
      <c r="B449" s="13">
        <f>ROUNDDOWN('Income Limits'!B449*0.025,0)</f>
        <v>404</v>
      </c>
      <c r="C449" s="13">
        <f>ROUNDDOWN((('Income Limits'!B449+'Income Limits'!C449)/2)*0.025,0)</f>
        <v>432</v>
      </c>
      <c r="D449" s="13">
        <f>ROUNDDOWN('Income Limits'!D449*0.025,0)</f>
        <v>519</v>
      </c>
      <c r="E449" s="13">
        <f>ROUNDDOWN((('Income Limits'!E449+'Income Limits'!F449)/2)*0.025,0)</f>
        <v>599</v>
      </c>
      <c r="F449" s="13">
        <f>ROUNDDOWN('Income Limits'!G449*0.025,0)</f>
        <v>669</v>
      </c>
      <c r="G449" s="13">
        <f>ROUNDDOWN((('Income Limits'!H449+'Income Limits'!I449)/2)*0.025,0)</f>
        <v>738</v>
      </c>
    </row>
    <row r="450" spans="1:7" ht="15">
      <c r="A450" s="10" t="s">
        <v>21</v>
      </c>
      <c r="B450" s="13">
        <f>ROUNDDOWN('Income Limits'!B450*0.025,0)</f>
        <v>303</v>
      </c>
      <c r="C450" s="13">
        <f>ROUNDDOWN((('Income Limits'!B450+'Income Limits'!C450)/2)*0.025,0)</f>
        <v>324</v>
      </c>
      <c r="D450" s="13">
        <f>ROUNDDOWN('Income Limits'!D450*0.025,0)</f>
        <v>389</v>
      </c>
      <c r="E450" s="13">
        <f>ROUNDDOWN((('Income Limits'!E450+'Income Limits'!F450)/2)*0.025,0)</f>
        <v>449</v>
      </c>
      <c r="F450" s="13">
        <f>ROUNDDOWN('Income Limits'!G450*0.025,0)</f>
        <v>501</v>
      </c>
      <c r="G450" s="13">
        <f>ROUNDDOWN((('Income Limits'!H450+'Income Limits'!I450)/2)*0.025,0)</f>
        <v>553</v>
      </c>
    </row>
    <row r="451" spans="1:7" ht="15">
      <c r="A451" s="10" t="s">
        <v>22</v>
      </c>
      <c r="B451" s="13">
        <f>ROUNDDOWN('Income Limits'!B451*0.025,0)</f>
        <v>202</v>
      </c>
      <c r="C451" s="13">
        <f>ROUNDDOWN((('Income Limits'!B451+'Income Limits'!C451)/2)*0.025,0)</f>
        <v>216</v>
      </c>
      <c r="D451" s="13">
        <f>ROUNDDOWN('Income Limits'!D451*0.025,0)</f>
        <v>259</v>
      </c>
      <c r="E451" s="13">
        <f>ROUNDDOWN((('Income Limits'!E451+'Income Limits'!F451)/2)*0.025,0)</f>
        <v>299</v>
      </c>
      <c r="F451" s="13">
        <f>ROUNDDOWN('Income Limits'!G451*0.025,0)</f>
        <v>334</v>
      </c>
      <c r="G451" s="13">
        <f>ROUNDDOWN((('Income Limits'!H451+'Income Limits'!I451)/2)*0.025,0)</f>
        <v>369</v>
      </c>
    </row>
    <row r="452" spans="1:7" ht="15">
      <c r="A452" s="10" t="s">
        <v>23</v>
      </c>
      <c r="B452" s="13">
        <f>ROUNDDOWN('Income Limits'!B452*0.025,0)</f>
        <v>101</v>
      </c>
      <c r="C452" s="13">
        <f>ROUNDDOWN((('Income Limits'!B452+'Income Limits'!C452)/2)*0.025,0)</f>
        <v>108</v>
      </c>
      <c r="D452" s="13">
        <f>ROUNDDOWN('Income Limits'!D452*0.025,0)</f>
        <v>129</v>
      </c>
      <c r="E452" s="13">
        <f>ROUNDDOWN((('Income Limits'!E452+'Income Limits'!F452)/2)*0.025,0)</f>
        <v>149</v>
      </c>
      <c r="F452" s="13">
        <f>ROUNDDOWN('Income Limits'!G452*0.025,0)</f>
        <v>167</v>
      </c>
      <c r="G452" s="13">
        <f>ROUNDDOWN((('Income Limits'!H452+'Income Limits'!I452)/2)*0.025,0)</f>
        <v>184</v>
      </c>
    </row>
    <row r="453" spans="1:6" ht="15">
      <c r="A453" s="10"/>
      <c r="B453" s="13"/>
      <c r="C453" s="13"/>
      <c r="D453" s="13"/>
      <c r="E453" s="13"/>
      <c r="F453" s="13"/>
    </row>
    <row r="454" spans="1:6" ht="15.75">
      <c r="A454" s="19" t="s">
        <v>184</v>
      </c>
      <c r="B454" s="13"/>
      <c r="C454" s="13"/>
      <c r="D454" s="13"/>
      <c r="E454" s="13"/>
      <c r="F454" s="13"/>
    </row>
    <row r="455" ht="15">
      <c r="A455" s="52" t="s">
        <v>245</v>
      </c>
    </row>
    <row r="456" spans="1:7" ht="15">
      <c r="A456" s="16" t="s">
        <v>73</v>
      </c>
      <c r="B456" s="13">
        <f>ROUNDDOWN('Income Limits'!B456*0.025,0)</f>
        <v>1206</v>
      </c>
      <c r="C456" s="13">
        <f>ROUNDDOWN((('Income Limits'!B456+'Income Limits'!C456)/2)*0.025,0)</f>
        <v>1293</v>
      </c>
      <c r="D456" s="13">
        <f>ROUNDDOWN('Income Limits'!D456*0.025,0)</f>
        <v>1551</v>
      </c>
      <c r="E456" s="13">
        <f>ROUNDDOWN((('Income Limits'!E456+'Income Limits'!F456)/2)*0.025,0)</f>
        <v>1791</v>
      </c>
      <c r="F456" s="13">
        <f>ROUNDDOWN('Income Limits'!G456*0.025,0)</f>
        <v>1998</v>
      </c>
      <c r="G456" s="13">
        <f>ROUNDDOWN((('Income Limits'!H456+'Income Limits'!I456)/2)*0.025,0)</f>
        <v>2205</v>
      </c>
    </row>
    <row r="457" spans="1:7" ht="15">
      <c r="A457" s="11" t="s">
        <v>67</v>
      </c>
      <c r="B457" s="13">
        <f>ROUNDDOWN('Income Limits'!B457*0.025,0)</f>
        <v>803</v>
      </c>
      <c r="C457" s="13">
        <f>ROUNDDOWN((('Income Limits'!B457+'Income Limits'!C457)/2)*0.025,0)</f>
        <v>861</v>
      </c>
      <c r="D457" s="13">
        <f>ROUNDDOWN('Income Limits'!D457*0.025,0)</f>
        <v>1033</v>
      </c>
      <c r="E457" s="13">
        <f>ROUNDDOWN((('Income Limits'!E457+'Income Limits'!F457)/2)*0.025,0)</f>
        <v>1193</v>
      </c>
      <c r="F457" s="13">
        <f>ROUNDDOWN('Income Limits'!G457*0.025,0)</f>
        <v>1331</v>
      </c>
      <c r="G457" s="13">
        <f>ROUNDDOWN((('Income Limits'!H457+'Income Limits'!I457)/2)*0.025,0)</f>
        <v>1469</v>
      </c>
    </row>
    <row r="458" spans="1:7" ht="15">
      <c r="A458" s="10" t="s">
        <v>18</v>
      </c>
      <c r="B458" s="13">
        <f>ROUNDDOWN('Income Limits'!B458*0.025,0)</f>
        <v>603</v>
      </c>
      <c r="C458" s="13">
        <f>ROUNDDOWN((('Income Limits'!B458+'Income Limits'!C458)/2)*0.025,0)</f>
        <v>646</v>
      </c>
      <c r="D458" s="13">
        <f>ROUNDDOWN('Income Limits'!D458*0.025,0)</f>
        <v>775</v>
      </c>
      <c r="E458" s="13">
        <f>ROUNDDOWN((('Income Limits'!E458+'Income Limits'!F458)/2)*0.025,0)</f>
        <v>895</v>
      </c>
      <c r="F458" s="13">
        <f>ROUNDDOWN('Income Limits'!G458*0.025,0)</f>
        <v>999</v>
      </c>
      <c r="G458" s="13">
        <f>ROUNDDOWN((('Income Limits'!H458+'Income Limits'!I458)/2)*0.025,0)</f>
        <v>1102</v>
      </c>
    </row>
    <row r="459" spans="1:7" ht="15">
      <c r="A459" s="10" t="s">
        <v>19</v>
      </c>
      <c r="B459" s="13">
        <f>ROUNDDOWN('Income Limits'!B459*0.025,0)</f>
        <v>502</v>
      </c>
      <c r="C459" s="13">
        <f>ROUNDDOWN((('Income Limits'!B459+'Income Limits'!C459)/2)*0.025,0)</f>
        <v>538</v>
      </c>
      <c r="D459" s="13">
        <f>ROUNDDOWN('Income Limits'!D459*0.025,0)</f>
        <v>646</v>
      </c>
      <c r="E459" s="13">
        <f>ROUNDDOWN((('Income Limits'!E459+'Income Limits'!F459)/2)*0.025,0)</f>
        <v>746</v>
      </c>
      <c r="F459" s="13">
        <f>ROUNDDOWN('Income Limits'!G459*0.025,0)</f>
        <v>832</v>
      </c>
      <c r="G459" s="13">
        <f>ROUNDDOWN((('Income Limits'!H459+'Income Limits'!I459)/2)*0.025,0)</f>
        <v>918</v>
      </c>
    </row>
    <row r="460" spans="1:7" ht="15">
      <c r="A460" s="10" t="s">
        <v>20</v>
      </c>
      <c r="B460" s="13">
        <f>ROUNDDOWN('Income Limits'!B460*0.025,0)</f>
        <v>402</v>
      </c>
      <c r="C460" s="13">
        <f>ROUNDDOWN((('Income Limits'!B460+'Income Limits'!C460)/2)*0.025,0)</f>
        <v>431</v>
      </c>
      <c r="D460" s="13">
        <f>ROUNDDOWN('Income Limits'!D460*0.025,0)</f>
        <v>517</v>
      </c>
      <c r="E460" s="13">
        <f>ROUNDDOWN((('Income Limits'!E460+'Income Limits'!F460)/2)*0.025,0)</f>
        <v>597</v>
      </c>
      <c r="F460" s="13">
        <f>ROUNDDOWN('Income Limits'!G460*0.025,0)</f>
        <v>666</v>
      </c>
      <c r="G460" s="13">
        <f>ROUNDDOWN((('Income Limits'!H460+'Income Limits'!I460)/2)*0.025,0)</f>
        <v>735</v>
      </c>
    </row>
    <row r="461" spans="1:7" ht="15">
      <c r="A461" s="10" t="s">
        <v>21</v>
      </c>
      <c r="B461" s="13">
        <f>ROUNDDOWN('Income Limits'!B461*0.025,0)</f>
        <v>301</v>
      </c>
      <c r="C461" s="13">
        <f>ROUNDDOWN((('Income Limits'!B461+'Income Limits'!C461)/2)*0.025,0)</f>
        <v>323</v>
      </c>
      <c r="D461" s="13">
        <f>ROUNDDOWN('Income Limits'!D461*0.025,0)</f>
        <v>387</v>
      </c>
      <c r="E461" s="13">
        <f>ROUNDDOWN((('Income Limits'!E461+'Income Limits'!F461)/2)*0.025,0)</f>
        <v>447</v>
      </c>
      <c r="F461" s="13">
        <f>ROUNDDOWN('Income Limits'!G461*0.025,0)</f>
        <v>499</v>
      </c>
      <c r="G461" s="13">
        <f>ROUNDDOWN((('Income Limits'!H461+'Income Limits'!I461)/2)*0.025,0)</f>
        <v>551</v>
      </c>
    </row>
    <row r="462" spans="1:7" ht="15">
      <c r="A462" s="10" t="s">
        <v>22</v>
      </c>
      <c r="B462" s="13">
        <f>ROUNDDOWN('Income Limits'!B462*0.025,0)</f>
        <v>201</v>
      </c>
      <c r="C462" s="13">
        <f>ROUNDDOWN((('Income Limits'!B462+'Income Limits'!C462)/2)*0.025,0)</f>
        <v>215</v>
      </c>
      <c r="D462" s="13">
        <f>ROUNDDOWN('Income Limits'!D462*0.025,0)</f>
        <v>258</v>
      </c>
      <c r="E462" s="13">
        <f>ROUNDDOWN((('Income Limits'!E462+'Income Limits'!F462)/2)*0.025,0)</f>
        <v>298</v>
      </c>
      <c r="F462" s="13">
        <f>ROUNDDOWN('Income Limits'!G462*0.025,0)</f>
        <v>333</v>
      </c>
      <c r="G462" s="13">
        <f>ROUNDDOWN((('Income Limits'!H462+'Income Limits'!I462)/2)*0.025,0)</f>
        <v>367</v>
      </c>
    </row>
    <row r="463" spans="1:7" ht="15">
      <c r="A463" s="10" t="s">
        <v>23</v>
      </c>
      <c r="B463" s="13">
        <f>ROUNDDOWN('Income Limits'!B463*0.025,0)</f>
        <v>100</v>
      </c>
      <c r="C463" s="13">
        <f>ROUNDDOWN((('Income Limits'!B463+'Income Limits'!C463)/2)*0.025,0)</f>
        <v>107</v>
      </c>
      <c r="D463" s="13">
        <f>ROUNDDOWN('Income Limits'!D463*0.025,0)</f>
        <v>129</v>
      </c>
      <c r="E463" s="13">
        <f>ROUNDDOWN((('Income Limits'!E463+'Income Limits'!F463)/2)*0.025,0)</f>
        <v>149</v>
      </c>
      <c r="F463" s="13">
        <f>ROUNDDOWN('Income Limits'!G463*0.025,0)</f>
        <v>166</v>
      </c>
      <c r="G463" s="13">
        <f>ROUNDDOWN((('Income Limits'!H463+'Income Limits'!I463)/2)*0.025,0)</f>
        <v>183</v>
      </c>
    </row>
    <row r="465" spans="1:6" ht="15">
      <c r="A465" s="40" t="s">
        <v>246</v>
      </c>
      <c r="B465" s="13"/>
      <c r="C465" s="13"/>
      <c r="D465" s="13"/>
      <c r="E465" s="13"/>
      <c r="F465" s="13"/>
    </row>
    <row r="466" spans="1:7" ht="15">
      <c r="A466" s="10" t="s">
        <v>18</v>
      </c>
      <c r="B466" s="13">
        <f>ROUNDDOWN('Income Limits'!B466*0.025,0)</f>
        <v>630</v>
      </c>
      <c r="C466" s="13">
        <f>ROUNDDOWN((('Income Limits'!B466+'Income Limits'!C466)/2)*0.025,0)</f>
        <v>675</v>
      </c>
      <c r="D466" s="13">
        <f>ROUNDDOWN('Income Limits'!D466*0.025,0)</f>
        <v>810</v>
      </c>
      <c r="E466" s="13">
        <f>ROUNDDOWN((('Income Limits'!E466+'Income Limits'!F466)/2)*0.025,0)</f>
        <v>934</v>
      </c>
      <c r="F466" s="13">
        <f>ROUNDDOWN('Income Limits'!G466*0.025,0)</f>
        <v>1042</v>
      </c>
      <c r="G466" s="13">
        <f>ROUNDDOWN((('Income Limits'!H466+'Income Limits'!I466)/2)*0.025,0)</f>
        <v>1150</v>
      </c>
    </row>
    <row r="467" spans="1:7" ht="15">
      <c r="A467" s="10" t="s">
        <v>19</v>
      </c>
      <c r="B467" s="13">
        <f>ROUNDDOWN('Income Limits'!B467*0.025,0)</f>
        <v>525</v>
      </c>
      <c r="C467" s="13">
        <f>ROUNDDOWN((('Income Limits'!B467+'Income Limits'!C467)/2)*0.025,0)</f>
        <v>562</v>
      </c>
      <c r="D467" s="13">
        <f>ROUNDDOWN('Income Limits'!D467*0.025,0)</f>
        <v>675</v>
      </c>
      <c r="E467" s="13">
        <f>ROUNDDOWN((('Income Limits'!E467+'Income Limits'!F467)/2)*0.025,0)</f>
        <v>778</v>
      </c>
      <c r="F467" s="13">
        <f>ROUNDDOWN('Income Limits'!G467*0.025,0)</f>
        <v>868</v>
      </c>
      <c r="G467" s="13">
        <f>ROUNDDOWN((('Income Limits'!H467+'Income Limits'!I467)/2)*0.025,0)</f>
        <v>958</v>
      </c>
    </row>
    <row r="468" spans="1:7" ht="15">
      <c r="A468" s="10" t="s">
        <v>20</v>
      </c>
      <c r="B468" s="13">
        <f>ROUNDDOWN('Income Limits'!B468*0.025,0)</f>
        <v>420</v>
      </c>
      <c r="C468" s="13">
        <f>ROUNDDOWN((('Income Limits'!B468+'Income Limits'!C468)/2)*0.025,0)</f>
        <v>450</v>
      </c>
      <c r="D468" s="13">
        <f>ROUNDDOWN('Income Limits'!D468*0.025,0)</f>
        <v>540</v>
      </c>
      <c r="E468" s="13">
        <f>ROUNDDOWN((('Income Limits'!E468+'Income Limits'!F468)/2)*0.025,0)</f>
        <v>623</v>
      </c>
      <c r="F468" s="13">
        <f>ROUNDDOWN('Income Limits'!G468*0.025,0)</f>
        <v>695</v>
      </c>
      <c r="G468" s="13">
        <f>ROUNDDOWN((('Income Limits'!H468+'Income Limits'!I468)/2)*0.025,0)</f>
        <v>767</v>
      </c>
    </row>
    <row r="469" spans="1:7" ht="15">
      <c r="A469" s="10" t="s">
        <v>21</v>
      </c>
      <c r="B469" s="13">
        <f>ROUNDDOWN('Income Limits'!B469*0.025,0)</f>
        <v>315</v>
      </c>
      <c r="C469" s="13">
        <f>ROUNDDOWN((('Income Limits'!B469+'Income Limits'!C469)/2)*0.025,0)</f>
        <v>337</v>
      </c>
      <c r="D469" s="13">
        <f>ROUNDDOWN('Income Limits'!D469*0.025,0)</f>
        <v>405</v>
      </c>
      <c r="E469" s="13">
        <f>ROUNDDOWN((('Income Limits'!E469+'Income Limits'!F469)/2)*0.025,0)</f>
        <v>467</v>
      </c>
      <c r="F469" s="13">
        <f>ROUNDDOWN('Income Limits'!G469*0.025,0)</f>
        <v>521</v>
      </c>
      <c r="G469" s="13">
        <f>ROUNDDOWN((('Income Limits'!H469+'Income Limits'!I469)/2)*0.025,0)</f>
        <v>575</v>
      </c>
    </row>
    <row r="470" spans="1:7" ht="15">
      <c r="A470" s="10" t="s">
        <v>22</v>
      </c>
      <c r="B470" s="13">
        <f>ROUNDDOWN('Income Limits'!B470*0.025,0)</f>
        <v>210</v>
      </c>
      <c r="C470" s="13">
        <f>ROUNDDOWN((('Income Limits'!B470+'Income Limits'!C470)/2)*0.025,0)</f>
        <v>225</v>
      </c>
      <c r="D470" s="13">
        <f>ROUNDDOWN('Income Limits'!D470*0.025,0)</f>
        <v>270</v>
      </c>
      <c r="E470" s="13">
        <f>ROUNDDOWN((('Income Limits'!E470+'Income Limits'!F470)/2)*0.025,0)</f>
        <v>311</v>
      </c>
      <c r="F470" s="13">
        <f>ROUNDDOWN('Income Limits'!G470*0.025,0)</f>
        <v>347</v>
      </c>
      <c r="G470" s="13">
        <f>ROUNDDOWN((('Income Limits'!H470+'Income Limits'!I470)/2)*0.025,0)</f>
        <v>383</v>
      </c>
    </row>
    <row r="471" spans="1:7" ht="15">
      <c r="A471" s="10" t="s">
        <v>23</v>
      </c>
      <c r="B471" s="13">
        <f>ROUNDDOWN('Income Limits'!B471*0.025,0)</f>
        <v>105</v>
      </c>
      <c r="C471" s="13">
        <f>ROUNDDOWN((('Income Limits'!B471+'Income Limits'!C471)/2)*0.025,0)</f>
        <v>112</v>
      </c>
      <c r="D471" s="13">
        <f>ROUNDDOWN('Income Limits'!D471*0.025,0)</f>
        <v>135</v>
      </c>
      <c r="E471" s="13">
        <f>ROUNDDOWN((('Income Limits'!E471+'Income Limits'!F471)/2)*0.025,0)</f>
        <v>155</v>
      </c>
      <c r="F471" s="13">
        <f>ROUNDDOWN('Income Limits'!G471*0.025,0)</f>
        <v>173</v>
      </c>
      <c r="G471" s="13">
        <f>ROUNDDOWN((('Income Limits'!H471+'Income Limits'!I471)/2)*0.025,0)</f>
        <v>191</v>
      </c>
    </row>
    <row r="472" spans="1:6" ht="15">
      <c r="A472" s="10"/>
      <c r="B472" s="13"/>
      <c r="C472" s="13"/>
      <c r="D472" s="13"/>
      <c r="E472" s="13"/>
      <c r="F472" s="13"/>
    </row>
    <row r="473" spans="1:6" ht="15.75">
      <c r="A473" s="6" t="s">
        <v>46</v>
      </c>
      <c r="B473" s="13"/>
      <c r="C473" s="13"/>
      <c r="D473" s="13"/>
      <c r="E473" s="13"/>
      <c r="F473" s="13"/>
    </row>
    <row r="474" ht="15">
      <c r="A474" s="52" t="s">
        <v>245</v>
      </c>
    </row>
    <row r="475" spans="1:7" ht="15">
      <c r="A475" s="16" t="s">
        <v>73</v>
      </c>
      <c r="B475" s="13">
        <f>ROUNDDOWN('Income Limits'!B475*0.025,0)</f>
        <v>1218</v>
      </c>
      <c r="C475" s="13">
        <f>ROUNDDOWN((('Income Limits'!B475+'Income Limits'!C475)/2)*0.025,0)</f>
        <v>1305</v>
      </c>
      <c r="D475" s="13">
        <f>ROUNDDOWN('Income Limits'!D475*0.025,0)</f>
        <v>1566</v>
      </c>
      <c r="E475" s="13">
        <f>ROUNDDOWN((('Income Limits'!E475+'Income Limits'!F475)/2)*0.025,0)</f>
        <v>1810</v>
      </c>
      <c r="F475" s="13">
        <f>ROUNDDOWN('Income Limits'!G475*0.025,0)</f>
        <v>2019</v>
      </c>
      <c r="G475" s="13">
        <f>ROUNDDOWN((('Income Limits'!H475+'Income Limits'!I475)/2)*0.025,0)</f>
        <v>2229</v>
      </c>
    </row>
    <row r="476" spans="1:7" ht="15">
      <c r="A476" s="11" t="s">
        <v>67</v>
      </c>
      <c r="B476" s="13">
        <f>ROUNDDOWN('Income Limits'!B476*0.025,0)</f>
        <v>812</v>
      </c>
      <c r="C476" s="13">
        <f>ROUNDDOWN((('Income Limits'!B476+'Income Limits'!C476)/2)*0.025,0)</f>
        <v>870</v>
      </c>
      <c r="D476" s="13">
        <f>ROUNDDOWN('Income Limits'!D476*0.025,0)</f>
        <v>1045</v>
      </c>
      <c r="E476" s="13">
        <f>ROUNDDOWN((('Income Limits'!E476+'Income Limits'!F476)/2)*0.025,0)</f>
        <v>1206</v>
      </c>
      <c r="F476" s="13">
        <f>ROUNDDOWN('Income Limits'!G476*0.025,0)</f>
        <v>1346</v>
      </c>
      <c r="G476" s="13">
        <f>ROUNDDOWN((('Income Limits'!H476+'Income Limits'!I476)/2)*0.025,0)</f>
        <v>1485</v>
      </c>
    </row>
    <row r="477" spans="1:7" ht="15">
      <c r="A477" s="10" t="s">
        <v>18</v>
      </c>
      <c r="B477" s="13">
        <f>ROUNDDOWN('Income Limits'!B477*0.025,0)</f>
        <v>609</v>
      </c>
      <c r="C477" s="13">
        <f>ROUNDDOWN((('Income Limits'!B477+'Income Limits'!C477)/2)*0.025,0)</f>
        <v>652</v>
      </c>
      <c r="D477" s="13">
        <f>ROUNDDOWN('Income Limits'!D477*0.025,0)</f>
        <v>783</v>
      </c>
      <c r="E477" s="13">
        <f>ROUNDDOWN((('Income Limits'!E477+'Income Limits'!F477)/2)*0.025,0)</f>
        <v>905</v>
      </c>
      <c r="F477" s="13">
        <f>ROUNDDOWN('Income Limits'!G477*0.025,0)</f>
        <v>1009</v>
      </c>
      <c r="G477" s="13">
        <f>ROUNDDOWN((('Income Limits'!H477+'Income Limits'!I477)/2)*0.025,0)</f>
        <v>1114</v>
      </c>
    </row>
    <row r="478" spans="1:7" ht="15">
      <c r="A478" s="10" t="s">
        <v>19</v>
      </c>
      <c r="B478" s="13">
        <f>ROUNDDOWN('Income Limits'!B478*0.025,0)</f>
        <v>507</v>
      </c>
      <c r="C478" s="13">
        <f>ROUNDDOWN((('Income Limits'!B478+'Income Limits'!C478)/2)*0.025,0)</f>
        <v>543</v>
      </c>
      <c r="D478" s="13">
        <f>ROUNDDOWN('Income Limits'!D478*0.025,0)</f>
        <v>652</v>
      </c>
      <c r="E478" s="13">
        <f>ROUNDDOWN((('Income Limits'!E478+'Income Limits'!F478)/2)*0.025,0)</f>
        <v>754</v>
      </c>
      <c r="F478" s="13">
        <f>ROUNDDOWN('Income Limits'!G478*0.025,0)</f>
        <v>841</v>
      </c>
      <c r="G478" s="13">
        <f>ROUNDDOWN((('Income Limits'!H478+'Income Limits'!I478)/2)*0.025,0)</f>
        <v>928</v>
      </c>
    </row>
    <row r="479" spans="1:7" ht="15">
      <c r="A479" s="10" t="s">
        <v>20</v>
      </c>
      <c r="B479" s="13">
        <f>ROUNDDOWN('Income Limits'!B479*0.025,0)</f>
        <v>406</v>
      </c>
      <c r="C479" s="13">
        <f>ROUNDDOWN((('Income Limits'!B479+'Income Limits'!C479)/2)*0.025,0)</f>
        <v>435</v>
      </c>
      <c r="D479" s="13">
        <f>ROUNDDOWN('Income Limits'!D479*0.025,0)</f>
        <v>522</v>
      </c>
      <c r="E479" s="13">
        <f>ROUNDDOWN((('Income Limits'!E479+'Income Limits'!F479)/2)*0.025,0)</f>
        <v>603</v>
      </c>
      <c r="F479" s="13">
        <f>ROUNDDOWN('Income Limits'!G479*0.025,0)</f>
        <v>673</v>
      </c>
      <c r="G479" s="13">
        <f>ROUNDDOWN((('Income Limits'!H479+'Income Limits'!I479)/2)*0.025,0)</f>
        <v>743</v>
      </c>
    </row>
    <row r="480" spans="1:7" ht="15">
      <c r="A480" s="10" t="s">
        <v>21</v>
      </c>
      <c r="B480" s="13">
        <f>ROUNDDOWN('Income Limits'!B480*0.025,0)</f>
        <v>304</v>
      </c>
      <c r="C480" s="13">
        <f>ROUNDDOWN((('Income Limits'!B480+'Income Limits'!C480)/2)*0.025,0)</f>
        <v>326</v>
      </c>
      <c r="D480" s="13">
        <f>ROUNDDOWN('Income Limits'!D480*0.025,0)</f>
        <v>391</v>
      </c>
      <c r="E480" s="13">
        <f>ROUNDDOWN((('Income Limits'!E480+'Income Limits'!F480)/2)*0.025,0)</f>
        <v>452</v>
      </c>
      <c r="F480" s="13">
        <f>ROUNDDOWN('Income Limits'!G480*0.025,0)</f>
        <v>504</v>
      </c>
      <c r="G480" s="13">
        <f>ROUNDDOWN((('Income Limits'!H480+'Income Limits'!I480)/2)*0.025,0)</f>
        <v>557</v>
      </c>
    </row>
    <row r="481" spans="1:7" ht="15">
      <c r="A481" s="10" t="s">
        <v>22</v>
      </c>
      <c r="B481" s="13">
        <f>ROUNDDOWN('Income Limits'!B481*0.025,0)</f>
        <v>203</v>
      </c>
      <c r="C481" s="13">
        <f>ROUNDDOWN((('Income Limits'!B481+'Income Limits'!C481)/2)*0.025,0)</f>
        <v>217</v>
      </c>
      <c r="D481" s="13">
        <f>ROUNDDOWN('Income Limits'!D481*0.025,0)</f>
        <v>261</v>
      </c>
      <c r="E481" s="13">
        <f>ROUNDDOWN((('Income Limits'!E481+'Income Limits'!F481)/2)*0.025,0)</f>
        <v>301</v>
      </c>
      <c r="F481" s="13">
        <f>ROUNDDOWN('Income Limits'!G481*0.025,0)</f>
        <v>336</v>
      </c>
      <c r="G481" s="13">
        <f>ROUNDDOWN((('Income Limits'!H481+'Income Limits'!I481)/2)*0.025,0)</f>
        <v>371</v>
      </c>
    </row>
    <row r="482" spans="1:7" ht="15">
      <c r="A482" s="10" t="s">
        <v>23</v>
      </c>
      <c r="B482" s="13">
        <f>ROUNDDOWN('Income Limits'!B482*0.025,0)</f>
        <v>101</v>
      </c>
      <c r="C482" s="13">
        <f>ROUNDDOWN((('Income Limits'!B482+'Income Limits'!C482)/2)*0.025,0)</f>
        <v>108</v>
      </c>
      <c r="D482" s="13">
        <f>ROUNDDOWN('Income Limits'!D482*0.025,0)</f>
        <v>130</v>
      </c>
      <c r="E482" s="13">
        <f>ROUNDDOWN((('Income Limits'!E482+'Income Limits'!F482)/2)*0.025,0)</f>
        <v>150</v>
      </c>
      <c r="F482" s="13">
        <f>ROUNDDOWN('Income Limits'!G482*0.025,0)</f>
        <v>168</v>
      </c>
      <c r="G482" s="13">
        <f>ROUNDDOWN((('Income Limits'!H482+'Income Limits'!I482)/2)*0.025,0)</f>
        <v>185</v>
      </c>
    </row>
    <row r="483" spans="1:7" ht="15">
      <c r="A483" s="10"/>
      <c r="B483" s="13"/>
      <c r="C483" s="13"/>
      <c r="D483" s="13"/>
      <c r="E483" s="13"/>
      <c r="F483" s="13"/>
      <c r="G483" s="13"/>
    </row>
    <row r="484" spans="1:6" ht="15">
      <c r="A484" s="40" t="s">
        <v>246</v>
      </c>
      <c r="B484" s="13"/>
      <c r="C484" s="13"/>
      <c r="D484" s="13"/>
      <c r="E484" s="13"/>
      <c r="F484" s="13"/>
    </row>
    <row r="485" spans="1:7" ht="15">
      <c r="A485" s="10" t="s">
        <v>18</v>
      </c>
      <c r="B485" s="13">
        <f>ROUNDDOWN('Income Limits'!B485*0.025,0)</f>
        <v>619</v>
      </c>
      <c r="C485" s="13">
        <f>ROUNDDOWN((('Income Limits'!B485+'Income Limits'!C485)/2)*0.025,0)</f>
        <v>663</v>
      </c>
      <c r="D485" s="13">
        <f>ROUNDDOWN('Income Limits'!D485*0.025,0)</f>
        <v>796</v>
      </c>
      <c r="E485" s="13">
        <f>ROUNDDOWN((('Income Limits'!E485+'Income Limits'!F485)/2)*0.025,0)</f>
        <v>921</v>
      </c>
      <c r="F485" s="13">
        <f>ROUNDDOWN('Income Limits'!G485*0.025,0)</f>
        <v>1027</v>
      </c>
      <c r="G485" s="13">
        <f>ROUNDDOWN((('Income Limits'!H485+'Income Limits'!I485)/2)*0.025,0)</f>
        <v>1133</v>
      </c>
    </row>
    <row r="486" spans="1:7" ht="15">
      <c r="A486" s="10" t="s">
        <v>19</v>
      </c>
      <c r="B486" s="13">
        <f>ROUNDDOWN('Income Limits'!B486*0.025,0)</f>
        <v>516</v>
      </c>
      <c r="C486" s="13">
        <f>ROUNDDOWN((('Income Limits'!B486+'Income Limits'!C486)/2)*0.025,0)</f>
        <v>553</v>
      </c>
      <c r="D486" s="13">
        <f>ROUNDDOWN('Income Limits'!D486*0.025,0)</f>
        <v>663</v>
      </c>
      <c r="E486" s="13">
        <f>ROUNDDOWN((('Income Limits'!E486+'Income Limits'!F486)/2)*0.025,0)</f>
        <v>767</v>
      </c>
      <c r="F486" s="13">
        <f>ROUNDDOWN('Income Limits'!G486*0.025,0)</f>
        <v>856</v>
      </c>
      <c r="G486" s="13">
        <f>ROUNDDOWN((('Income Limits'!H486+'Income Limits'!I486)/2)*0.025,0)</f>
        <v>944</v>
      </c>
    </row>
    <row r="487" spans="1:7" ht="15">
      <c r="A487" s="10" t="s">
        <v>20</v>
      </c>
      <c r="B487" s="13">
        <f>ROUNDDOWN('Income Limits'!B487*0.025,0)</f>
        <v>413</v>
      </c>
      <c r="C487" s="13">
        <f>ROUNDDOWN((('Income Limits'!B487+'Income Limits'!C487)/2)*0.025,0)</f>
        <v>442</v>
      </c>
      <c r="D487" s="13">
        <f>ROUNDDOWN('Income Limits'!D487*0.025,0)</f>
        <v>531</v>
      </c>
      <c r="E487" s="13">
        <f>ROUNDDOWN((('Income Limits'!E487+'Income Limits'!F487)/2)*0.025,0)</f>
        <v>614</v>
      </c>
      <c r="F487" s="13">
        <f>ROUNDDOWN('Income Limits'!G487*0.025,0)</f>
        <v>685</v>
      </c>
      <c r="G487" s="13">
        <f>ROUNDDOWN((('Income Limits'!H487+'Income Limits'!I487)/2)*0.025,0)</f>
        <v>755</v>
      </c>
    </row>
    <row r="488" spans="1:7" ht="15">
      <c r="A488" s="10" t="s">
        <v>21</v>
      </c>
      <c r="B488" s="13">
        <f>ROUNDDOWN('Income Limits'!B488*0.025,0)</f>
        <v>309</v>
      </c>
      <c r="C488" s="13">
        <f>ROUNDDOWN((('Income Limits'!B488+'Income Limits'!C488)/2)*0.025,0)</f>
        <v>331</v>
      </c>
      <c r="D488" s="13">
        <f>ROUNDDOWN('Income Limits'!D488*0.025,0)</f>
        <v>398</v>
      </c>
      <c r="E488" s="13">
        <f>ROUNDDOWN((('Income Limits'!E488+'Income Limits'!F488)/2)*0.025,0)</f>
        <v>460</v>
      </c>
      <c r="F488" s="13">
        <f>ROUNDDOWN('Income Limits'!G488*0.025,0)</f>
        <v>513</v>
      </c>
      <c r="G488" s="13">
        <f>ROUNDDOWN((('Income Limits'!H488+'Income Limits'!I488)/2)*0.025,0)</f>
        <v>566</v>
      </c>
    </row>
    <row r="489" spans="1:7" ht="15">
      <c r="A489" s="10" t="s">
        <v>22</v>
      </c>
      <c r="B489" s="13">
        <f>ROUNDDOWN('Income Limits'!B489*0.025,0)</f>
        <v>206</v>
      </c>
      <c r="C489" s="13">
        <f>ROUNDDOWN((('Income Limits'!B489+'Income Limits'!C489)/2)*0.025,0)</f>
        <v>221</v>
      </c>
      <c r="D489" s="13">
        <f>ROUNDDOWN('Income Limits'!D489*0.025,0)</f>
        <v>265</v>
      </c>
      <c r="E489" s="13">
        <f>ROUNDDOWN((('Income Limits'!E489+'Income Limits'!F489)/2)*0.025,0)</f>
        <v>307</v>
      </c>
      <c r="F489" s="13">
        <f>ROUNDDOWN('Income Limits'!G489*0.025,0)</f>
        <v>342</v>
      </c>
      <c r="G489" s="13">
        <f>ROUNDDOWN((('Income Limits'!H489+'Income Limits'!I489)/2)*0.025,0)</f>
        <v>377</v>
      </c>
    </row>
    <row r="490" spans="1:7" ht="15">
      <c r="A490" s="10" t="s">
        <v>23</v>
      </c>
      <c r="B490" s="13">
        <f>ROUNDDOWN('Income Limits'!B490*0.025,0)</f>
        <v>103</v>
      </c>
      <c r="C490" s="13">
        <f>ROUNDDOWN((('Income Limits'!B490+'Income Limits'!C490)/2)*0.025,0)</f>
        <v>110</v>
      </c>
      <c r="D490" s="13">
        <f>ROUNDDOWN('Income Limits'!D490*0.025,0)</f>
        <v>132</v>
      </c>
      <c r="E490" s="13">
        <f>ROUNDDOWN((('Income Limits'!E490+'Income Limits'!F490)/2)*0.025,0)</f>
        <v>153</v>
      </c>
      <c r="F490" s="13">
        <f>ROUNDDOWN('Income Limits'!G490*0.025,0)</f>
        <v>171</v>
      </c>
      <c r="G490" s="13">
        <f>ROUNDDOWN((('Income Limits'!H490+'Income Limits'!I490)/2)*0.025,0)</f>
        <v>188</v>
      </c>
    </row>
    <row r="491" spans="1:6" ht="15">
      <c r="A491" s="10"/>
      <c r="B491" s="13"/>
      <c r="C491" s="13"/>
      <c r="D491" s="13"/>
      <c r="E491" s="13"/>
      <c r="F491" s="13"/>
    </row>
    <row r="492" spans="1:6" ht="15.75">
      <c r="A492" s="6" t="s">
        <v>185</v>
      </c>
      <c r="B492" s="13"/>
      <c r="C492" s="13"/>
      <c r="D492" s="13"/>
      <c r="E492" s="13"/>
      <c r="F492" s="13"/>
    </row>
    <row r="493" ht="15">
      <c r="A493" s="52" t="s">
        <v>245</v>
      </c>
    </row>
    <row r="494" spans="1:7" ht="15">
      <c r="A494" s="16" t="s">
        <v>73</v>
      </c>
      <c r="B494" s="13">
        <f>ROUNDDOWN('Income Limits'!B494*0.025,0)</f>
        <v>1206</v>
      </c>
      <c r="C494" s="13">
        <f>ROUNDDOWN((('Income Limits'!B494+'Income Limits'!C494)/2)*0.025,0)</f>
        <v>1293</v>
      </c>
      <c r="D494" s="13">
        <f>ROUNDDOWN('Income Limits'!D494*0.025,0)</f>
        <v>1551</v>
      </c>
      <c r="E494" s="13">
        <f>ROUNDDOWN((('Income Limits'!E494+'Income Limits'!F494)/2)*0.025,0)</f>
        <v>1791</v>
      </c>
      <c r="F494" s="13">
        <f>ROUNDDOWN('Income Limits'!G494*0.025,0)</f>
        <v>1998</v>
      </c>
      <c r="G494" s="13">
        <f>ROUNDDOWN((('Income Limits'!H494+'Income Limits'!I494)/2)*0.025,0)</f>
        <v>2205</v>
      </c>
    </row>
    <row r="495" spans="1:7" ht="15">
      <c r="A495" s="11" t="s">
        <v>67</v>
      </c>
      <c r="B495" s="13">
        <f>ROUNDDOWN('Income Limits'!B495*0.025,0)</f>
        <v>803</v>
      </c>
      <c r="C495" s="13">
        <f>ROUNDDOWN((('Income Limits'!B495+'Income Limits'!C495)/2)*0.025,0)</f>
        <v>861</v>
      </c>
      <c r="D495" s="13">
        <f>ROUNDDOWN('Income Limits'!D495*0.025,0)</f>
        <v>1033</v>
      </c>
      <c r="E495" s="13">
        <f>ROUNDDOWN((('Income Limits'!E495+'Income Limits'!F495)/2)*0.025,0)</f>
        <v>1193</v>
      </c>
      <c r="F495" s="13">
        <f>ROUNDDOWN('Income Limits'!G495*0.025,0)</f>
        <v>1331</v>
      </c>
      <c r="G495" s="13">
        <f>ROUNDDOWN((('Income Limits'!H495+'Income Limits'!I495)/2)*0.025,0)</f>
        <v>1469</v>
      </c>
    </row>
    <row r="496" spans="1:7" ht="15">
      <c r="A496" s="10" t="s">
        <v>18</v>
      </c>
      <c r="B496" s="13">
        <f>ROUNDDOWN('Income Limits'!B496*0.025,0)</f>
        <v>603</v>
      </c>
      <c r="C496" s="13">
        <f>ROUNDDOWN((('Income Limits'!B496+'Income Limits'!C496)/2)*0.025,0)</f>
        <v>646</v>
      </c>
      <c r="D496" s="13">
        <f>ROUNDDOWN('Income Limits'!D496*0.025,0)</f>
        <v>775</v>
      </c>
      <c r="E496" s="13">
        <f>ROUNDDOWN((('Income Limits'!E496+'Income Limits'!F496)/2)*0.025,0)</f>
        <v>895</v>
      </c>
      <c r="F496" s="13">
        <f>ROUNDDOWN('Income Limits'!G496*0.025,0)</f>
        <v>999</v>
      </c>
      <c r="G496" s="13">
        <f>ROUNDDOWN((('Income Limits'!H496+'Income Limits'!I496)/2)*0.025,0)</f>
        <v>1102</v>
      </c>
    </row>
    <row r="497" spans="1:7" ht="15">
      <c r="A497" s="10" t="s">
        <v>19</v>
      </c>
      <c r="B497" s="13">
        <f>ROUNDDOWN('Income Limits'!B497*0.025,0)</f>
        <v>502</v>
      </c>
      <c r="C497" s="13">
        <f>ROUNDDOWN((('Income Limits'!B497+'Income Limits'!C497)/2)*0.025,0)</f>
        <v>538</v>
      </c>
      <c r="D497" s="13">
        <f>ROUNDDOWN('Income Limits'!D497*0.025,0)</f>
        <v>646</v>
      </c>
      <c r="E497" s="13">
        <f>ROUNDDOWN((('Income Limits'!E497+'Income Limits'!F497)/2)*0.025,0)</f>
        <v>746</v>
      </c>
      <c r="F497" s="13">
        <f>ROUNDDOWN('Income Limits'!G497*0.025,0)</f>
        <v>832</v>
      </c>
      <c r="G497" s="13">
        <f>ROUNDDOWN((('Income Limits'!H497+'Income Limits'!I497)/2)*0.025,0)</f>
        <v>918</v>
      </c>
    </row>
    <row r="498" spans="1:7" ht="15">
      <c r="A498" s="10" t="s">
        <v>20</v>
      </c>
      <c r="B498" s="13">
        <f>ROUNDDOWN('Income Limits'!B498*0.025,0)</f>
        <v>402</v>
      </c>
      <c r="C498" s="13">
        <f>ROUNDDOWN((('Income Limits'!B498+'Income Limits'!C498)/2)*0.025,0)</f>
        <v>431</v>
      </c>
      <c r="D498" s="13">
        <f>ROUNDDOWN('Income Limits'!D498*0.025,0)</f>
        <v>517</v>
      </c>
      <c r="E498" s="13">
        <f>ROUNDDOWN((('Income Limits'!E498+'Income Limits'!F498)/2)*0.025,0)</f>
        <v>597</v>
      </c>
      <c r="F498" s="13">
        <f>ROUNDDOWN('Income Limits'!G498*0.025,0)</f>
        <v>666</v>
      </c>
      <c r="G498" s="13">
        <f>ROUNDDOWN((('Income Limits'!H498+'Income Limits'!I498)/2)*0.025,0)</f>
        <v>735</v>
      </c>
    </row>
    <row r="499" spans="1:7" ht="15">
      <c r="A499" s="10" t="s">
        <v>21</v>
      </c>
      <c r="B499" s="13">
        <f>ROUNDDOWN('Income Limits'!B499*0.025,0)</f>
        <v>301</v>
      </c>
      <c r="C499" s="13">
        <f>ROUNDDOWN((('Income Limits'!B499+'Income Limits'!C499)/2)*0.025,0)</f>
        <v>323</v>
      </c>
      <c r="D499" s="13">
        <f>ROUNDDOWN('Income Limits'!D499*0.025,0)</f>
        <v>387</v>
      </c>
      <c r="E499" s="13">
        <f>ROUNDDOWN((('Income Limits'!E499+'Income Limits'!F499)/2)*0.025,0)</f>
        <v>447</v>
      </c>
      <c r="F499" s="13">
        <f>ROUNDDOWN('Income Limits'!G499*0.025,0)</f>
        <v>499</v>
      </c>
      <c r="G499" s="13">
        <f>ROUNDDOWN((('Income Limits'!H499+'Income Limits'!I499)/2)*0.025,0)</f>
        <v>551</v>
      </c>
    </row>
    <row r="500" spans="1:7" ht="15">
      <c r="A500" s="10" t="s">
        <v>22</v>
      </c>
      <c r="B500" s="13">
        <f>ROUNDDOWN('Income Limits'!B500*0.025,0)</f>
        <v>201</v>
      </c>
      <c r="C500" s="13">
        <f>ROUNDDOWN((('Income Limits'!B500+'Income Limits'!C500)/2)*0.025,0)</f>
        <v>215</v>
      </c>
      <c r="D500" s="13">
        <f>ROUNDDOWN('Income Limits'!D500*0.025,0)</f>
        <v>258</v>
      </c>
      <c r="E500" s="13">
        <f>ROUNDDOWN((('Income Limits'!E500+'Income Limits'!F500)/2)*0.025,0)</f>
        <v>298</v>
      </c>
      <c r="F500" s="13">
        <f>ROUNDDOWN('Income Limits'!G500*0.025,0)</f>
        <v>333</v>
      </c>
      <c r="G500" s="13">
        <f>ROUNDDOWN((('Income Limits'!H500+'Income Limits'!I500)/2)*0.025,0)</f>
        <v>367</v>
      </c>
    </row>
    <row r="501" spans="1:7" ht="15">
      <c r="A501" s="10" t="s">
        <v>23</v>
      </c>
      <c r="B501" s="13">
        <f>ROUNDDOWN('Income Limits'!B501*0.025,0)</f>
        <v>100</v>
      </c>
      <c r="C501" s="13">
        <f>ROUNDDOWN((('Income Limits'!B501+'Income Limits'!C501)/2)*0.025,0)</f>
        <v>107</v>
      </c>
      <c r="D501" s="13">
        <f>ROUNDDOWN('Income Limits'!D501*0.025,0)</f>
        <v>129</v>
      </c>
      <c r="E501" s="13">
        <f>ROUNDDOWN((('Income Limits'!E501+'Income Limits'!F501)/2)*0.025,0)</f>
        <v>149</v>
      </c>
      <c r="F501" s="13">
        <f>ROUNDDOWN('Income Limits'!G501*0.025,0)</f>
        <v>166</v>
      </c>
      <c r="G501" s="13">
        <f>ROUNDDOWN((('Income Limits'!H501+'Income Limits'!I501)/2)*0.025,0)</f>
        <v>183</v>
      </c>
    </row>
    <row r="502" spans="1:7" ht="15">
      <c r="A502" s="10"/>
      <c r="B502" s="13"/>
      <c r="C502" s="13"/>
      <c r="D502" s="13"/>
      <c r="E502" s="13"/>
      <c r="F502" s="13"/>
      <c r="G502" s="13"/>
    </row>
    <row r="503" spans="1:6" ht="15.75">
      <c r="A503" s="150" t="s">
        <v>371</v>
      </c>
      <c r="B503" s="13"/>
      <c r="C503" s="13"/>
      <c r="D503" s="13"/>
      <c r="E503" s="13"/>
      <c r="F503" s="13"/>
    </row>
    <row r="504" ht="15">
      <c r="A504" s="52" t="s">
        <v>245</v>
      </c>
    </row>
    <row r="505" spans="1:7" ht="15">
      <c r="A505" s="16" t="s">
        <v>73</v>
      </c>
      <c r="B505" s="13">
        <f>ROUNDDOWN('Income Limits'!B505*0.025,0)</f>
        <v>1206</v>
      </c>
      <c r="C505" s="13">
        <f>ROUNDDOWN((('Income Limits'!B505+'Income Limits'!C505)/2)*0.025,0)</f>
        <v>1293</v>
      </c>
      <c r="D505" s="13">
        <f>ROUNDDOWN('Income Limits'!D505*0.025,0)</f>
        <v>1551</v>
      </c>
      <c r="E505" s="13">
        <f>ROUNDDOWN((('Income Limits'!E505+'Income Limits'!F505)/2)*0.025,0)</f>
        <v>1791</v>
      </c>
      <c r="F505" s="13">
        <f>ROUNDDOWN('Income Limits'!G505*0.025,0)</f>
        <v>1998</v>
      </c>
      <c r="G505" s="13">
        <f>ROUNDDOWN((('Income Limits'!H505+'Income Limits'!I505)/2)*0.025,0)</f>
        <v>2205</v>
      </c>
    </row>
    <row r="506" spans="1:7" ht="15">
      <c r="A506" s="11" t="s">
        <v>67</v>
      </c>
      <c r="B506" s="13">
        <f>ROUNDDOWN('Income Limits'!B506*0.025,0)</f>
        <v>803</v>
      </c>
      <c r="C506" s="13">
        <f>ROUNDDOWN((('Income Limits'!B506+'Income Limits'!C506)/2)*0.025,0)</f>
        <v>861</v>
      </c>
      <c r="D506" s="13">
        <f>ROUNDDOWN('Income Limits'!D506*0.025,0)</f>
        <v>1033</v>
      </c>
      <c r="E506" s="13">
        <f>ROUNDDOWN((('Income Limits'!E506+'Income Limits'!F506)/2)*0.025,0)</f>
        <v>1193</v>
      </c>
      <c r="F506" s="13">
        <f>ROUNDDOWN('Income Limits'!G506*0.025,0)</f>
        <v>1331</v>
      </c>
      <c r="G506" s="13">
        <f>ROUNDDOWN((('Income Limits'!H506+'Income Limits'!I506)/2)*0.025,0)</f>
        <v>1469</v>
      </c>
    </row>
    <row r="507" spans="1:7" ht="15">
      <c r="A507" s="10" t="s">
        <v>18</v>
      </c>
      <c r="B507" s="13">
        <f>ROUNDDOWN('Income Limits'!B507*0.025,0)</f>
        <v>603</v>
      </c>
      <c r="C507" s="13">
        <f>ROUNDDOWN((('Income Limits'!B507+'Income Limits'!C507)/2)*0.025,0)</f>
        <v>646</v>
      </c>
      <c r="D507" s="13">
        <f>ROUNDDOWN('Income Limits'!D507*0.025,0)</f>
        <v>775</v>
      </c>
      <c r="E507" s="13">
        <f>ROUNDDOWN((('Income Limits'!E507+'Income Limits'!F507)/2)*0.025,0)</f>
        <v>895</v>
      </c>
      <c r="F507" s="13">
        <f>ROUNDDOWN('Income Limits'!G507*0.025,0)</f>
        <v>999</v>
      </c>
      <c r="G507" s="13">
        <f>ROUNDDOWN((('Income Limits'!H507+'Income Limits'!I507)/2)*0.025,0)</f>
        <v>1102</v>
      </c>
    </row>
    <row r="508" spans="1:7" ht="15">
      <c r="A508" s="10" t="s">
        <v>19</v>
      </c>
      <c r="B508" s="13">
        <f>ROUNDDOWN('Income Limits'!B508*0.025,0)</f>
        <v>502</v>
      </c>
      <c r="C508" s="13">
        <f>ROUNDDOWN((('Income Limits'!B508+'Income Limits'!C508)/2)*0.025,0)</f>
        <v>538</v>
      </c>
      <c r="D508" s="13">
        <f>ROUNDDOWN('Income Limits'!D508*0.025,0)</f>
        <v>646</v>
      </c>
      <c r="E508" s="13">
        <f>ROUNDDOWN((('Income Limits'!E508+'Income Limits'!F508)/2)*0.025,0)</f>
        <v>746</v>
      </c>
      <c r="F508" s="13">
        <f>ROUNDDOWN('Income Limits'!G508*0.025,0)</f>
        <v>832</v>
      </c>
      <c r="G508" s="13">
        <f>ROUNDDOWN((('Income Limits'!H508+'Income Limits'!I508)/2)*0.025,0)</f>
        <v>918</v>
      </c>
    </row>
    <row r="509" spans="1:7" ht="15">
      <c r="A509" s="10" t="s">
        <v>20</v>
      </c>
      <c r="B509" s="13">
        <f>ROUNDDOWN('Income Limits'!B509*0.025,0)</f>
        <v>402</v>
      </c>
      <c r="C509" s="13">
        <f>ROUNDDOWN((('Income Limits'!B509+'Income Limits'!C509)/2)*0.025,0)</f>
        <v>431</v>
      </c>
      <c r="D509" s="13">
        <f>ROUNDDOWN('Income Limits'!D509*0.025,0)</f>
        <v>517</v>
      </c>
      <c r="E509" s="13">
        <f>ROUNDDOWN((('Income Limits'!E509+'Income Limits'!F509)/2)*0.025,0)</f>
        <v>597</v>
      </c>
      <c r="F509" s="13">
        <f>ROUNDDOWN('Income Limits'!G509*0.025,0)</f>
        <v>666</v>
      </c>
      <c r="G509" s="13">
        <f>ROUNDDOWN((('Income Limits'!H509+'Income Limits'!I509)/2)*0.025,0)</f>
        <v>735</v>
      </c>
    </row>
    <row r="510" spans="1:7" ht="15">
      <c r="A510" s="10" t="s">
        <v>21</v>
      </c>
      <c r="B510" s="13">
        <f>ROUNDDOWN('Income Limits'!B510*0.025,0)</f>
        <v>301</v>
      </c>
      <c r="C510" s="13">
        <f>ROUNDDOWN((('Income Limits'!B510+'Income Limits'!C510)/2)*0.025,0)</f>
        <v>323</v>
      </c>
      <c r="D510" s="13">
        <f>ROUNDDOWN('Income Limits'!D510*0.025,0)</f>
        <v>387</v>
      </c>
      <c r="E510" s="13">
        <f>ROUNDDOWN((('Income Limits'!E510+'Income Limits'!F510)/2)*0.025,0)</f>
        <v>447</v>
      </c>
      <c r="F510" s="13">
        <f>ROUNDDOWN('Income Limits'!G510*0.025,0)</f>
        <v>499</v>
      </c>
      <c r="G510" s="13">
        <f>ROUNDDOWN((('Income Limits'!H510+'Income Limits'!I510)/2)*0.025,0)</f>
        <v>551</v>
      </c>
    </row>
    <row r="511" spans="1:7" ht="15">
      <c r="A511" s="10" t="s">
        <v>22</v>
      </c>
      <c r="B511" s="13">
        <f>ROUNDDOWN('Income Limits'!B511*0.025,0)</f>
        <v>201</v>
      </c>
      <c r="C511" s="13">
        <f>ROUNDDOWN((('Income Limits'!B511+'Income Limits'!C511)/2)*0.025,0)</f>
        <v>215</v>
      </c>
      <c r="D511" s="13">
        <f>ROUNDDOWN('Income Limits'!D511*0.025,0)</f>
        <v>258</v>
      </c>
      <c r="E511" s="13">
        <f>ROUNDDOWN((('Income Limits'!E511+'Income Limits'!F511)/2)*0.025,0)</f>
        <v>298</v>
      </c>
      <c r="F511" s="13">
        <f>ROUNDDOWN('Income Limits'!G511*0.025,0)</f>
        <v>333</v>
      </c>
      <c r="G511" s="13">
        <f>ROUNDDOWN((('Income Limits'!H511+'Income Limits'!I511)/2)*0.025,0)</f>
        <v>367</v>
      </c>
    </row>
    <row r="512" spans="1:7" ht="15">
      <c r="A512" s="10" t="s">
        <v>23</v>
      </c>
      <c r="B512" s="13">
        <f>ROUNDDOWN('Income Limits'!B512*0.025,0)</f>
        <v>100</v>
      </c>
      <c r="C512" s="13">
        <f>ROUNDDOWN((('Income Limits'!B512+'Income Limits'!C512)/2)*0.025,0)</f>
        <v>107</v>
      </c>
      <c r="D512" s="13">
        <f>ROUNDDOWN('Income Limits'!D512*0.025,0)</f>
        <v>129</v>
      </c>
      <c r="E512" s="13">
        <f>ROUNDDOWN((('Income Limits'!E512+'Income Limits'!F512)/2)*0.025,0)</f>
        <v>149</v>
      </c>
      <c r="F512" s="13">
        <f>ROUNDDOWN('Income Limits'!G512*0.025,0)</f>
        <v>166</v>
      </c>
      <c r="G512" s="13">
        <f>ROUNDDOWN((('Income Limits'!H512+'Income Limits'!I512)/2)*0.025,0)</f>
        <v>183</v>
      </c>
    </row>
    <row r="513" spans="1:7" ht="15">
      <c r="A513" s="10"/>
      <c r="B513" s="13"/>
      <c r="C513" s="13"/>
      <c r="D513" s="13"/>
      <c r="E513" s="13"/>
      <c r="F513" s="13"/>
      <c r="G513" s="13"/>
    </row>
    <row r="514" spans="1:6" ht="15">
      <c r="A514" s="40" t="s">
        <v>246</v>
      </c>
      <c r="B514" s="13"/>
      <c r="C514" s="13"/>
      <c r="D514" s="13"/>
      <c r="E514" s="13"/>
      <c r="F514" s="13"/>
    </row>
    <row r="515" spans="1:7" ht="15">
      <c r="A515" s="10" t="s">
        <v>18</v>
      </c>
      <c r="B515" s="13">
        <f>ROUNDDOWN('Income Limits'!B515*0.025,0)</f>
        <v>609</v>
      </c>
      <c r="C515" s="13">
        <f>ROUNDDOWN((('Income Limits'!B515+'Income Limits'!C515)/2)*0.025,0)</f>
        <v>652</v>
      </c>
      <c r="D515" s="13">
        <f>ROUNDDOWN('Income Limits'!D515*0.025,0)</f>
        <v>783</v>
      </c>
      <c r="E515" s="13">
        <f>ROUNDDOWN((('Income Limits'!E515+'Income Limits'!F515)/2)*0.025,0)</f>
        <v>905</v>
      </c>
      <c r="F515" s="13">
        <f>ROUNDDOWN('Income Limits'!G515*0.025,0)</f>
        <v>1009</v>
      </c>
      <c r="G515" s="13">
        <f>ROUNDDOWN((('Income Limits'!H515+'Income Limits'!I515)/2)*0.025,0)</f>
        <v>1114</v>
      </c>
    </row>
    <row r="516" spans="1:7" ht="15">
      <c r="A516" s="10" t="s">
        <v>19</v>
      </c>
      <c r="B516" s="13">
        <f>ROUNDDOWN('Income Limits'!B516*0.025,0)</f>
        <v>507</v>
      </c>
      <c r="C516" s="13">
        <f>ROUNDDOWN((('Income Limits'!B516+'Income Limits'!C516)/2)*0.025,0)</f>
        <v>543</v>
      </c>
      <c r="D516" s="13">
        <f>ROUNDDOWN('Income Limits'!D516*0.025,0)</f>
        <v>652</v>
      </c>
      <c r="E516" s="13">
        <f>ROUNDDOWN((('Income Limits'!E516+'Income Limits'!F516)/2)*0.025,0)</f>
        <v>754</v>
      </c>
      <c r="F516" s="13">
        <f>ROUNDDOWN('Income Limits'!G516*0.025,0)</f>
        <v>841</v>
      </c>
      <c r="G516" s="13">
        <f>ROUNDDOWN((('Income Limits'!H516+'Income Limits'!I516)/2)*0.025,0)</f>
        <v>928</v>
      </c>
    </row>
    <row r="517" spans="1:7" ht="15">
      <c r="A517" s="10" t="s">
        <v>20</v>
      </c>
      <c r="B517" s="13">
        <f>ROUNDDOWN('Income Limits'!B517*0.025,0)</f>
        <v>406</v>
      </c>
      <c r="C517" s="13">
        <f>ROUNDDOWN((('Income Limits'!B517+'Income Limits'!C517)/2)*0.025,0)</f>
        <v>435</v>
      </c>
      <c r="D517" s="13">
        <f>ROUNDDOWN('Income Limits'!D517*0.025,0)</f>
        <v>522</v>
      </c>
      <c r="E517" s="13">
        <f>ROUNDDOWN((('Income Limits'!E517+'Income Limits'!F517)/2)*0.025,0)</f>
        <v>603</v>
      </c>
      <c r="F517" s="13">
        <f>ROUNDDOWN('Income Limits'!G517*0.025,0)</f>
        <v>673</v>
      </c>
      <c r="G517" s="13">
        <f>ROUNDDOWN((('Income Limits'!H517+'Income Limits'!I517)/2)*0.025,0)</f>
        <v>743</v>
      </c>
    </row>
    <row r="518" spans="1:7" ht="15">
      <c r="A518" s="10" t="s">
        <v>21</v>
      </c>
      <c r="B518" s="13">
        <f>ROUNDDOWN('Income Limits'!B518*0.025,0)</f>
        <v>304</v>
      </c>
      <c r="C518" s="13">
        <f>ROUNDDOWN((('Income Limits'!B518+'Income Limits'!C518)/2)*0.025,0)</f>
        <v>326</v>
      </c>
      <c r="D518" s="13">
        <f>ROUNDDOWN('Income Limits'!D518*0.025,0)</f>
        <v>391</v>
      </c>
      <c r="E518" s="13">
        <f>ROUNDDOWN((('Income Limits'!E518+'Income Limits'!F518)/2)*0.025,0)</f>
        <v>452</v>
      </c>
      <c r="F518" s="13">
        <f>ROUNDDOWN('Income Limits'!G518*0.025,0)</f>
        <v>504</v>
      </c>
      <c r="G518" s="13">
        <f>ROUNDDOWN((('Income Limits'!H518+'Income Limits'!I518)/2)*0.025,0)</f>
        <v>557</v>
      </c>
    </row>
    <row r="519" spans="1:7" ht="15">
      <c r="A519" s="10" t="s">
        <v>22</v>
      </c>
      <c r="B519" s="13">
        <f>ROUNDDOWN('Income Limits'!B519*0.025,0)</f>
        <v>203</v>
      </c>
      <c r="C519" s="13">
        <f>ROUNDDOWN((('Income Limits'!B519+'Income Limits'!C519)/2)*0.025,0)</f>
        <v>217</v>
      </c>
      <c r="D519" s="13">
        <f>ROUNDDOWN('Income Limits'!D519*0.025,0)</f>
        <v>261</v>
      </c>
      <c r="E519" s="13">
        <f>ROUNDDOWN((('Income Limits'!E519+'Income Limits'!F519)/2)*0.025,0)</f>
        <v>301</v>
      </c>
      <c r="F519" s="13">
        <f>ROUNDDOWN('Income Limits'!G519*0.025,0)</f>
        <v>336</v>
      </c>
      <c r="G519" s="13">
        <f>ROUNDDOWN((('Income Limits'!H519+'Income Limits'!I519)/2)*0.025,0)</f>
        <v>371</v>
      </c>
    </row>
    <row r="520" spans="1:7" ht="15">
      <c r="A520" s="10" t="s">
        <v>23</v>
      </c>
      <c r="B520" s="13">
        <f>ROUNDDOWN('Income Limits'!B520*0.025,0)</f>
        <v>101</v>
      </c>
      <c r="C520" s="13">
        <f>ROUNDDOWN((('Income Limits'!B520+'Income Limits'!C520)/2)*0.025,0)</f>
        <v>108</v>
      </c>
      <c r="D520" s="13">
        <f>ROUNDDOWN('Income Limits'!D520*0.025,0)</f>
        <v>130</v>
      </c>
      <c r="E520" s="13">
        <f>ROUNDDOWN((('Income Limits'!E520+'Income Limits'!F520)/2)*0.025,0)</f>
        <v>150</v>
      </c>
      <c r="F520" s="13">
        <f>ROUNDDOWN('Income Limits'!G520*0.025,0)</f>
        <v>168</v>
      </c>
      <c r="G520" s="13">
        <f>ROUNDDOWN((('Income Limits'!H520+'Income Limits'!I520)/2)*0.025,0)</f>
        <v>185</v>
      </c>
    </row>
    <row r="521" spans="1:6" ht="15">
      <c r="A521" s="10"/>
      <c r="B521" s="13"/>
      <c r="C521" s="13"/>
      <c r="D521" s="13"/>
      <c r="E521" s="13"/>
      <c r="F521" s="13"/>
    </row>
    <row r="522" spans="1:6" ht="16.5" customHeight="1">
      <c r="A522" s="6" t="s">
        <v>47</v>
      </c>
      <c r="B522" s="13"/>
      <c r="C522" s="13"/>
      <c r="D522" s="13"/>
      <c r="E522" s="13"/>
      <c r="F522" s="13"/>
    </row>
    <row r="523" ht="15">
      <c r="A523" s="52" t="s">
        <v>245</v>
      </c>
    </row>
    <row r="524" spans="1:7" ht="15">
      <c r="A524" s="16" t="s">
        <v>73</v>
      </c>
      <c r="B524" s="13">
        <f>ROUNDDOWN('Income Limits'!B524*0.025,0)</f>
        <v>1305</v>
      </c>
      <c r="C524" s="13">
        <f>ROUNDDOWN((('Income Limits'!B524+'Income Limits'!C524)/2)*0.025,0)</f>
        <v>1398</v>
      </c>
      <c r="D524" s="13">
        <f>ROUNDDOWN('Income Limits'!D524*0.025,0)</f>
        <v>1677</v>
      </c>
      <c r="E524" s="13">
        <f>ROUNDDOWN((('Income Limits'!E524+'Income Limits'!F524)/2)*0.025,0)</f>
        <v>1938</v>
      </c>
      <c r="F524" s="13">
        <f>ROUNDDOWN('Income Limits'!G524*0.025,0)</f>
        <v>2163</v>
      </c>
      <c r="G524" s="13">
        <f>ROUNDDOWN((('Income Limits'!H524+'Income Limits'!I524)/2)*0.025,0)</f>
        <v>2386</v>
      </c>
    </row>
    <row r="525" spans="1:7" ht="15">
      <c r="A525" s="11" t="s">
        <v>67</v>
      </c>
      <c r="B525" s="13">
        <f>ROUNDDOWN('Income Limits'!B525*0.025,0)</f>
        <v>870</v>
      </c>
      <c r="C525" s="13">
        <f>ROUNDDOWN((('Income Limits'!B525+'Income Limits'!C525)/2)*0.025,0)</f>
        <v>932</v>
      </c>
      <c r="D525" s="13">
        <f>ROUNDDOWN('Income Limits'!D525*0.025,0)</f>
        <v>1118</v>
      </c>
      <c r="E525" s="13">
        <f>ROUNDDOWN((('Income Limits'!E525+'Income Limits'!F525)/2)*0.025,0)</f>
        <v>1292</v>
      </c>
      <c r="F525" s="13">
        <f>ROUNDDOWN('Income Limits'!G525*0.025,0)</f>
        <v>1442</v>
      </c>
      <c r="G525" s="13">
        <f>ROUNDDOWN((('Income Limits'!H525+'Income Limits'!I525)/2)*0.025,0)</f>
        <v>1591</v>
      </c>
    </row>
    <row r="526" spans="1:7" ht="15">
      <c r="A526" s="10" t="s">
        <v>18</v>
      </c>
      <c r="B526" s="13">
        <f>ROUNDDOWN('Income Limits'!B526*0.025,0)</f>
        <v>652</v>
      </c>
      <c r="C526" s="13">
        <f>ROUNDDOWN((('Income Limits'!B526+'Income Limits'!C526)/2)*0.025,0)</f>
        <v>699</v>
      </c>
      <c r="D526" s="13">
        <f>ROUNDDOWN('Income Limits'!D526*0.025,0)</f>
        <v>838</v>
      </c>
      <c r="E526" s="13">
        <f>ROUNDDOWN((('Income Limits'!E526+'Income Limits'!F526)/2)*0.025,0)</f>
        <v>969</v>
      </c>
      <c r="F526" s="13">
        <f>ROUNDDOWN('Income Limits'!G526*0.025,0)</f>
        <v>1081</v>
      </c>
      <c r="G526" s="13">
        <f>ROUNDDOWN((('Income Limits'!H526+'Income Limits'!I526)/2)*0.025,0)</f>
        <v>1193</v>
      </c>
    </row>
    <row r="527" spans="1:7" ht="15">
      <c r="A527" s="10" t="s">
        <v>19</v>
      </c>
      <c r="B527" s="13">
        <f>ROUNDDOWN('Income Limits'!B527*0.025,0)</f>
        <v>543</v>
      </c>
      <c r="C527" s="13">
        <f>ROUNDDOWN((('Income Limits'!B527+'Income Limits'!C527)/2)*0.025,0)</f>
        <v>582</v>
      </c>
      <c r="D527" s="13">
        <f>ROUNDDOWN('Income Limits'!D527*0.025,0)</f>
        <v>698</v>
      </c>
      <c r="E527" s="13">
        <f>ROUNDDOWN((('Income Limits'!E527+'Income Limits'!F527)/2)*0.025,0)</f>
        <v>807</v>
      </c>
      <c r="F527" s="13">
        <f>ROUNDDOWN('Income Limits'!G527*0.025,0)</f>
        <v>901</v>
      </c>
      <c r="G527" s="13">
        <f>ROUNDDOWN((('Income Limits'!H527+'Income Limits'!I527)/2)*0.025,0)</f>
        <v>994</v>
      </c>
    </row>
    <row r="528" spans="1:7" ht="15">
      <c r="A528" s="10" t="s">
        <v>20</v>
      </c>
      <c r="B528" s="13">
        <f>ROUNDDOWN('Income Limits'!B528*0.025,0)</f>
        <v>435</v>
      </c>
      <c r="C528" s="13">
        <f>ROUNDDOWN((('Income Limits'!B528+'Income Limits'!C528)/2)*0.025,0)</f>
        <v>466</v>
      </c>
      <c r="D528" s="13">
        <f>ROUNDDOWN('Income Limits'!D528*0.025,0)</f>
        <v>559</v>
      </c>
      <c r="E528" s="13">
        <f>ROUNDDOWN((('Income Limits'!E528+'Income Limits'!F528)/2)*0.025,0)</f>
        <v>646</v>
      </c>
      <c r="F528" s="13">
        <f>ROUNDDOWN('Income Limits'!G528*0.025,0)</f>
        <v>721</v>
      </c>
      <c r="G528" s="13">
        <f>ROUNDDOWN((('Income Limits'!H528+'Income Limits'!I528)/2)*0.025,0)</f>
        <v>795</v>
      </c>
    </row>
    <row r="529" spans="1:7" ht="15">
      <c r="A529" s="10" t="s">
        <v>21</v>
      </c>
      <c r="B529" s="13">
        <f>ROUNDDOWN('Income Limits'!B529*0.025,0)</f>
        <v>326</v>
      </c>
      <c r="C529" s="13">
        <f>ROUNDDOWN((('Income Limits'!B529+'Income Limits'!C529)/2)*0.025,0)</f>
        <v>349</v>
      </c>
      <c r="D529" s="13">
        <f>ROUNDDOWN('Income Limits'!D529*0.025,0)</f>
        <v>419</v>
      </c>
      <c r="E529" s="13">
        <f>ROUNDDOWN((('Income Limits'!E529+'Income Limits'!F529)/2)*0.025,0)</f>
        <v>484</v>
      </c>
      <c r="F529" s="13">
        <f>ROUNDDOWN('Income Limits'!G529*0.025,0)</f>
        <v>540</v>
      </c>
      <c r="G529" s="13">
        <f>ROUNDDOWN((('Income Limits'!H529+'Income Limits'!I529)/2)*0.025,0)</f>
        <v>596</v>
      </c>
    </row>
    <row r="530" spans="1:7" ht="15">
      <c r="A530" s="10" t="s">
        <v>22</v>
      </c>
      <c r="B530" s="13">
        <f>ROUNDDOWN('Income Limits'!B530*0.025,0)</f>
        <v>217</v>
      </c>
      <c r="C530" s="13">
        <f>ROUNDDOWN((('Income Limits'!B530+'Income Limits'!C530)/2)*0.025,0)</f>
        <v>233</v>
      </c>
      <c r="D530" s="13">
        <f>ROUNDDOWN('Income Limits'!D530*0.025,0)</f>
        <v>279</v>
      </c>
      <c r="E530" s="13">
        <f>ROUNDDOWN((('Income Limits'!E530+'Income Limits'!F530)/2)*0.025,0)</f>
        <v>323</v>
      </c>
      <c r="F530" s="13">
        <f>ROUNDDOWN('Income Limits'!G530*0.025,0)</f>
        <v>360</v>
      </c>
      <c r="G530" s="13">
        <f>ROUNDDOWN((('Income Limits'!H530+'Income Limits'!I530)/2)*0.025,0)</f>
        <v>397</v>
      </c>
    </row>
    <row r="531" spans="1:7" ht="15">
      <c r="A531" s="10" t="s">
        <v>23</v>
      </c>
      <c r="B531" s="13">
        <f>ROUNDDOWN('Income Limits'!B531*0.025,0)</f>
        <v>108</v>
      </c>
      <c r="C531" s="13">
        <f>ROUNDDOWN((('Income Limits'!B531+'Income Limits'!C531)/2)*0.025,0)</f>
        <v>116</v>
      </c>
      <c r="D531" s="13">
        <f>ROUNDDOWN('Income Limits'!D531*0.025,0)</f>
        <v>139</v>
      </c>
      <c r="E531" s="13">
        <f>ROUNDDOWN((('Income Limits'!E531+'Income Limits'!F531)/2)*0.025,0)</f>
        <v>161</v>
      </c>
      <c r="F531" s="13">
        <f>ROUNDDOWN('Income Limits'!G531*0.025,0)</f>
        <v>180</v>
      </c>
      <c r="G531" s="13">
        <f>ROUNDDOWN((('Income Limits'!H531+'Income Limits'!I531)/2)*0.025,0)</f>
        <v>198</v>
      </c>
    </row>
    <row r="532" spans="1:6" ht="15">
      <c r="A532" s="10"/>
      <c r="B532" s="13"/>
      <c r="C532" s="13"/>
      <c r="D532" s="13"/>
      <c r="E532" s="13"/>
      <c r="F532" s="13"/>
    </row>
    <row r="533" spans="1:6" ht="15">
      <c r="A533" s="40" t="s">
        <v>246</v>
      </c>
      <c r="B533" s="13"/>
      <c r="C533" s="13"/>
      <c r="D533" s="13"/>
      <c r="E533" s="13"/>
      <c r="F533" s="13"/>
    </row>
    <row r="534" spans="1:7" ht="15">
      <c r="A534" s="10" t="s">
        <v>18</v>
      </c>
      <c r="B534" s="13">
        <f>ROUNDDOWN('Income Limits'!B534*0.025,0)</f>
        <v>727</v>
      </c>
      <c r="C534" s="13">
        <f>ROUNDDOWN((('Income Limits'!B534+'Income Limits'!C534)/2)*0.025,0)</f>
        <v>779</v>
      </c>
      <c r="D534" s="13">
        <f>ROUNDDOWN('Income Limits'!D534*0.025,0)</f>
        <v>934</v>
      </c>
      <c r="E534" s="13">
        <f>ROUNDDOWN((('Income Limits'!E534+'Income Limits'!F534)/2)*0.025,0)</f>
        <v>1080</v>
      </c>
      <c r="F534" s="13">
        <f>ROUNDDOWN('Income Limits'!G534*0.025,0)</f>
        <v>1204</v>
      </c>
      <c r="G534" s="13">
        <f>ROUNDDOWN((('Income Limits'!H534+'Income Limits'!I534)/2)*0.025,0)</f>
        <v>1329</v>
      </c>
    </row>
    <row r="535" spans="1:7" ht="15">
      <c r="A535" s="10" t="s">
        <v>19</v>
      </c>
      <c r="B535" s="13">
        <f>ROUNDDOWN('Income Limits'!B535*0.025,0)</f>
        <v>606</v>
      </c>
      <c r="C535" s="13">
        <f>ROUNDDOWN((('Income Limits'!B535+'Income Limits'!C535)/2)*0.025,0)</f>
        <v>649</v>
      </c>
      <c r="D535" s="13">
        <f>ROUNDDOWN('Income Limits'!D535*0.025,0)</f>
        <v>778</v>
      </c>
      <c r="E535" s="13">
        <f>ROUNDDOWN((('Income Limits'!E535+'Income Limits'!F535)/2)*0.025,0)</f>
        <v>900</v>
      </c>
      <c r="F535" s="13">
        <f>ROUNDDOWN('Income Limits'!G535*0.025,0)</f>
        <v>1003</v>
      </c>
      <c r="G535" s="13">
        <f>ROUNDDOWN((('Income Limits'!H535+'Income Limits'!I535)/2)*0.025,0)</f>
        <v>1108</v>
      </c>
    </row>
    <row r="536" spans="1:7" ht="15">
      <c r="A536" s="10" t="s">
        <v>20</v>
      </c>
      <c r="B536" s="13">
        <f>ROUNDDOWN('Income Limits'!B536*0.025,0)</f>
        <v>485</v>
      </c>
      <c r="C536" s="13">
        <f>ROUNDDOWN((('Income Limits'!B536+'Income Limits'!C536)/2)*0.025,0)</f>
        <v>519</v>
      </c>
      <c r="D536" s="13">
        <f>ROUNDDOWN('Income Limits'!D536*0.025,0)</f>
        <v>623</v>
      </c>
      <c r="E536" s="13">
        <f>ROUNDDOWN((('Income Limits'!E536+'Income Limits'!F536)/2)*0.025,0)</f>
        <v>720</v>
      </c>
      <c r="F536" s="13">
        <f>ROUNDDOWN('Income Limits'!G536*0.025,0)</f>
        <v>803</v>
      </c>
      <c r="G536" s="13">
        <f>ROUNDDOWN((('Income Limits'!H536+'Income Limits'!I536)/2)*0.025,0)</f>
        <v>886</v>
      </c>
    </row>
    <row r="537" spans="1:7" ht="15">
      <c r="A537" s="10" t="s">
        <v>21</v>
      </c>
      <c r="B537" s="13">
        <f>ROUNDDOWN('Income Limits'!B537*0.025,0)</f>
        <v>363</v>
      </c>
      <c r="C537" s="13">
        <f>ROUNDDOWN((('Income Limits'!B537+'Income Limits'!C537)/2)*0.025,0)</f>
        <v>389</v>
      </c>
      <c r="D537" s="13">
        <f>ROUNDDOWN('Income Limits'!D537*0.025,0)</f>
        <v>467</v>
      </c>
      <c r="E537" s="13">
        <f>ROUNDDOWN((('Income Limits'!E537+'Income Limits'!F537)/2)*0.025,0)</f>
        <v>540</v>
      </c>
      <c r="F537" s="13">
        <f>ROUNDDOWN('Income Limits'!G537*0.025,0)</f>
        <v>602</v>
      </c>
      <c r="G537" s="13">
        <f>ROUNDDOWN((('Income Limits'!H537+'Income Limits'!I537)/2)*0.025,0)</f>
        <v>664</v>
      </c>
    </row>
    <row r="538" spans="1:7" ht="15">
      <c r="A538" s="10" t="s">
        <v>22</v>
      </c>
      <c r="B538" s="13">
        <f>ROUNDDOWN('Income Limits'!B538*0.025,0)</f>
        <v>242</v>
      </c>
      <c r="C538" s="13">
        <f>ROUNDDOWN((('Income Limits'!B538+'Income Limits'!C538)/2)*0.025,0)</f>
        <v>259</v>
      </c>
      <c r="D538" s="13">
        <f>ROUNDDOWN('Income Limits'!D538*0.025,0)</f>
        <v>311</v>
      </c>
      <c r="E538" s="13">
        <f>ROUNDDOWN((('Income Limits'!E538+'Income Limits'!F538)/2)*0.025,0)</f>
        <v>360</v>
      </c>
      <c r="F538" s="13">
        <f>ROUNDDOWN('Income Limits'!G538*0.025,0)</f>
        <v>401</v>
      </c>
      <c r="G538" s="13">
        <f>ROUNDDOWN((('Income Limits'!H538+'Income Limits'!I538)/2)*0.025,0)</f>
        <v>443</v>
      </c>
    </row>
    <row r="539" spans="1:7" ht="15">
      <c r="A539" s="10" t="s">
        <v>23</v>
      </c>
      <c r="B539" s="13">
        <f>ROUNDDOWN('Income Limits'!B539*0.025,0)</f>
        <v>121</v>
      </c>
      <c r="C539" s="13">
        <f>ROUNDDOWN((('Income Limits'!B539+'Income Limits'!C539)/2)*0.025,0)</f>
        <v>129</v>
      </c>
      <c r="D539" s="13">
        <f>ROUNDDOWN('Income Limits'!D539*0.025,0)</f>
        <v>155</v>
      </c>
      <c r="E539" s="13">
        <f>ROUNDDOWN((('Income Limits'!E539+'Income Limits'!F539)/2)*0.025,0)</f>
        <v>180</v>
      </c>
      <c r="F539" s="13">
        <f>ROUNDDOWN('Income Limits'!G539*0.025,0)</f>
        <v>200</v>
      </c>
      <c r="G539" s="13">
        <f>ROUNDDOWN((('Income Limits'!H539+'Income Limits'!I539)/2)*0.025,0)</f>
        <v>221</v>
      </c>
    </row>
    <row r="540" spans="1:6" ht="15">
      <c r="A540" s="10"/>
      <c r="B540" s="13"/>
      <c r="C540" s="13"/>
      <c r="D540" s="13"/>
      <c r="E540" s="13"/>
      <c r="F540" s="13"/>
    </row>
    <row r="541" spans="1:7" ht="15.75">
      <c r="A541" s="33" t="s">
        <v>63</v>
      </c>
      <c r="B541" s="30"/>
      <c r="C541" s="30"/>
      <c r="D541" s="30"/>
      <c r="E541" s="30"/>
      <c r="F541" s="30"/>
      <c r="G541" s="29"/>
    </row>
    <row r="542" ht="15">
      <c r="A542" s="52" t="s">
        <v>245</v>
      </c>
    </row>
    <row r="543" spans="1:7" ht="15">
      <c r="A543" s="16" t="s">
        <v>73</v>
      </c>
      <c r="B543" s="13">
        <f>ROUNDDOWN('Income Limits'!B543*0.025,0)</f>
        <v>1329</v>
      </c>
      <c r="C543" s="13">
        <f>ROUNDDOWN((('Income Limits'!B543+'Income Limits'!C543)/2)*0.025,0)</f>
        <v>1423</v>
      </c>
      <c r="D543" s="13">
        <f>ROUNDDOWN('Income Limits'!D543*0.025,0)</f>
        <v>1707</v>
      </c>
      <c r="E543" s="13">
        <f>ROUNDDOWN((('Income Limits'!E543+'Income Limits'!F543)/2)*0.025,0)</f>
        <v>1972</v>
      </c>
      <c r="F543" s="13">
        <f>ROUNDDOWN('Income Limits'!G543*0.025,0)</f>
        <v>2202</v>
      </c>
      <c r="G543" s="13">
        <f>ROUNDDOWN((('Income Limits'!H543+'Income Limits'!I543)/2)*0.025,0)</f>
        <v>2428</v>
      </c>
    </row>
    <row r="544" spans="1:7" ht="15">
      <c r="A544" s="11" t="s">
        <v>67</v>
      </c>
      <c r="B544" s="13">
        <f>ROUNDDOWN('Income Limits'!B544*0.025,0)</f>
        <v>885</v>
      </c>
      <c r="C544" s="13">
        <f>ROUNDDOWN((('Income Limits'!B544+'Income Limits'!C544)/2)*0.025,0)</f>
        <v>948</v>
      </c>
      <c r="D544" s="13">
        <f>ROUNDDOWN('Income Limits'!D544*0.025,0)</f>
        <v>1137</v>
      </c>
      <c r="E544" s="13">
        <f>ROUNDDOWN((('Income Limits'!E544+'Income Limits'!F544)/2)*0.025,0)</f>
        <v>1314</v>
      </c>
      <c r="F544" s="13">
        <f>ROUNDDOWN('Income Limits'!G544*0.025,0)</f>
        <v>1466</v>
      </c>
      <c r="G544" s="13">
        <f>ROUNDDOWN((('Income Limits'!H544+'Income Limits'!I544)/2)*0.025,0)</f>
        <v>1618</v>
      </c>
    </row>
    <row r="545" spans="1:7" ht="15">
      <c r="A545" s="10" t="s">
        <v>18</v>
      </c>
      <c r="B545" s="13">
        <f>ROUNDDOWN('Income Limits'!B545*0.025,0)</f>
        <v>664</v>
      </c>
      <c r="C545" s="13">
        <f>ROUNDDOWN((('Income Limits'!B545+'Income Limits'!C545)/2)*0.025,0)</f>
        <v>711</v>
      </c>
      <c r="D545" s="13">
        <f>ROUNDDOWN('Income Limits'!D545*0.025,0)</f>
        <v>853</v>
      </c>
      <c r="E545" s="13">
        <f>ROUNDDOWN((('Income Limits'!E545+'Income Limits'!F545)/2)*0.025,0)</f>
        <v>986</v>
      </c>
      <c r="F545" s="13">
        <f>ROUNDDOWN('Income Limits'!G545*0.025,0)</f>
        <v>1101</v>
      </c>
      <c r="G545" s="13">
        <f>ROUNDDOWN((('Income Limits'!H545+'Income Limits'!I545)/2)*0.025,0)</f>
        <v>1214</v>
      </c>
    </row>
    <row r="546" spans="1:7" ht="15">
      <c r="A546" s="10" t="s">
        <v>19</v>
      </c>
      <c r="B546" s="13">
        <f>ROUNDDOWN('Income Limits'!B546*0.025,0)</f>
        <v>553</v>
      </c>
      <c r="C546" s="13">
        <f>ROUNDDOWN((('Income Limits'!B546+'Income Limits'!C546)/2)*0.025,0)</f>
        <v>593</v>
      </c>
      <c r="D546" s="13">
        <f>ROUNDDOWN('Income Limits'!D546*0.025,0)</f>
        <v>711</v>
      </c>
      <c r="E546" s="13">
        <f>ROUNDDOWN((('Income Limits'!E546+'Income Limits'!F546)/2)*0.025,0)</f>
        <v>821</v>
      </c>
      <c r="F546" s="13">
        <f>ROUNDDOWN('Income Limits'!G546*0.025,0)</f>
        <v>917</v>
      </c>
      <c r="G546" s="13">
        <f>ROUNDDOWN((('Income Limits'!H546+'Income Limits'!I546)/2)*0.025,0)</f>
        <v>1011</v>
      </c>
    </row>
    <row r="547" spans="1:7" ht="15">
      <c r="A547" s="10" t="s">
        <v>20</v>
      </c>
      <c r="B547" s="13">
        <f>ROUNDDOWN('Income Limits'!B547*0.025,0)</f>
        <v>443</v>
      </c>
      <c r="C547" s="13">
        <f>ROUNDDOWN((('Income Limits'!B547+'Income Limits'!C547)/2)*0.025,0)</f>
        <v>474</v>
      </c>
      <c r="D547" s="13">
        <f>ROUNDDOWN('Income Limits'!D547*0.025,0)</f>
        <v>569</v>
      </c>
      <c r="E547" s="13">
        <f>ROUNDDOWN((('Income Limits'!E547+'Income Limits'!F547)/2)*0.025,0)</f>
        <v>657</v>
      </c>
      <c r="F547" s="13">
        <f>ROUNDDOWN('Income Limits'!G547*0.025,0)</f>
        <v>734</v>
      </c>
      <c r="G547" s="13">
        <f>ROUNDDOWN((('Income Limits'!H547+'Income Limits'!I547)/2)*0.025,0)</f>
        <v>809</v>
      </c>
    </row>
    <row r="548" spans="1:7" ht="15">
      <c r="A548" s="10" t="s">
        <v>21</v>
      </c>
      <c r="B548" s="13">
        <f>ROUNDDOWN('Income Limits'!B548*0.025,0)</f>
        <v>332</v>
      </c>
      <c r="C548" s="13">
        <f>ROUNDDOWN((('Income Limits'!B548+'Income Limits'!C548)/2)*0.025,0)</f>
        <v>355</v>
      </c>
      <c r="D548" s="13">
        <f>ROUNDDOWN('Income Limits'!D548*0.025,0)</f>
        <v>426</v>
      </c>
      <c r="E548" s="13">
        <f>ROUNDDOWN((('Income Limits'!E548+'Income Limits'!F548)/2)*0.025,0)</f>
        <v>493</v>
      </c>
      <c r="F548" s="13">
        <f>ROUNDDOWN('Income Limits'!G548*0.025,0)</f>
        <v>550</v>
      </c>
      <c r="G548" s="13">
        <f>ROUNDDOWN((('Income Limits'!H548+'Income Limits'!I548)/2)*0.025,0)</f>
        <v>607</v>
      </c>
    </row>
    <row r="549" spans="1:7" ht="15">
      <c r="A549" s="10" t="s">
        <v>22</v>
      </c>
      <c r="B549" s="13">
        <f>ROUNDDOWN('Income Limits'!B549*0.025,0)</f>
        <v>221</v>
      </c>
      <c r="C549" s="13">
        <f>ROUNDDOWN((('Income Limits'!B549+'Income Limits'!C549)/2)*0.025,0)</f>
        <v>237</v>
      </c>
      <c r="D549" s="13">
        <f>ROUNDDOWN('Income Limits'!D549*0.025,0)</f>
        <v>284</v>
      </c>
      <c r="E549" s="13">
        <f>ROUNDDOWN((('Income Limits'!E549+'Income Limits'!F549)/2)*0.025,0)</f>
        <v>328</v>
      </c>
      <c r="F549" s="13">
        <f>ROUNDDOWN('Income Limits'!G549*0.025,0)</f>
        <v>367</v>
      </c>
      <c r="G549" s="13">
        <f>ROUNDDOWN((('Income Limits'!H549+'Income Limits'!I549)/2)*0.025,0)</f>
        <v>404</v>
      </c>
    </row>
    <row r="550" spans="1:7" ht="15">
      <c r="A550" s="10" t="s">
        <v>23</v>
      </c>
      <c r="B550" s="13">
        <f>ROUNDDOWN('Income Limits'!B550*0.025,0)</f>
        <v>110</v>
      </c>
      <c r="C550" s="13">
        <f>ROUNDDOWN((('Income Limits'!B550+'Income Limits'!C550)/2)*0.025,0)</f>
        <v>118</v>
      </c>
      <c r="D550" s="13">
        <f>ROUNDDOWN('Income Limits'!D550*0.025,0)</f>
        <v>142</v>
      </c>
      <c r="E550" s="13">
        <f>ROUNDDOWN((('Income Limits'!E550+'Income Limits'!F550)/2)*0.025,0)</f>
        <v>164</v>
      </c>
      <c r="F550" s="13">
        <f>ROUNDDOWN('Income Limits'!G550*0.025,0)</f>
        <v>183</v>
      </c>
      <c r="G550" s="13">
        <f>ROUNDDOWN((('Income Limits'!H550+'Income Limits'!I550)/2)*0.025,0)</f>
        <v>202</v>
      </c>
    </row>
    <row r="551" spans="1:7" ht="15">
      <c r="A551" s="31"/>
      <c r="B551" s="30"/>
      <c r="C551" s="30"/>
      <c r="D551" s="30"/>
      <c r="E551" s="30"/>
      <c r="F551" s="30"/>
      <c r="G551" s="30"/>
    </row>
    <row r="552" spans="1:6" ht="15">
      <c r="A552" s="40" t="s">
        <v>246</v>
      </c>
      <c r="B552" s="13"/>
      <c r="C552" s="13"/>
      <c r="D552" s="13"/>
      <c r="E552" s="13"/>
      <c r="F552" s="13"/>
    </row>
    <row r="553" spans="1:7" ht="15">
      <c r="A553" s="10" t="s">
        <v>18</v>
      </c>
      <c r="B553" s="13">
        <f>ROUNDDOWN('Income Limits'!B553*0.025,0)</f>
        <v>684</v>
      </c>
      <c r="C553" s="13">
        <f>ROUNDDOWN((('Income Limits'!B553+'Income Limits'!C553)/2)*0.025,0)</f>
        <v>732</v>
      </c>
      <c r="D553" s="13">
        <f>ROUNDDOWN('Income Limits'!D553*0.025,0)</f>
        <v>879</v>
      </c>
      <c r="E553" s="13">
        <f>ROUNDDOWN((('Income Limits'!E553+'Income Limits'!F553)/2)*0.025,0)</f>
        <v>1016</v>
      </c>
      <c r="F553" s="13">
        <f>ROUNDDOWN('Income Limits'!G553*0.025,0)</f>
        <v>1134</v>
      </c>
      <c r="G553" s="13">
        <f>ROUNDDOWN((('Income Limits'!H553+'Income Limits'!I553)/2)*0.025,0)</f>
        <v>1251</v>
      </c>
    </row>
    <row r="554" spans="1:7" ht="15">
      <c r="A554" s="10" t="s">
        <v>19</v>
      </c>
      <c r="B554" s="13">
        <f>ROUNDDOWN('Income Limits'!B554*0.025,0)</f>
        <v>570</v>
      </c>
      <c r="C554" s="13">
        <f>ROUNDDOWN((('Income Limits'!B554+'Income Limits'!C554)/2)*0.025,0)</f>
        <v>610</v>
      </c>
      <c r="D554" s="13">
        <f>ROUNDDOWN('Income Limits'!D554*0.025,0)</f>
        <v>732</v>
      </c>
      <c r="E554" s="13">
        <f>ROUNDDOWN((('Income Limits'!E554+'Income Limits'!F554)/2)*0.025,0)</f>
        <v>846</v>
      </c>
      <c r="F554" s="13">
        <f>ROUNDDOWN('Income Limits'!G554*0.025,0)</f>
        <v>945</v>
      </c>
      <c r="G554" s="13">
        <f>ROUNDDOWN((('Income Limits'!H554+'Income Limits'!I554)/2)*0.025,0)</f>
        <v>1042</v>
      </c>
    </row>
    <row r="555" spans="1:7" ht="15">
      <c r="A555" s="10" t="s">
        <v>20</v>
      </c>
      <c r="B555" s="13">
        <f>ROUNDDOWN('Income Limits'!B555*0.025,0)</f>
        <v>456</v>
      </c>
      <c r="C555" s="13">
        <f>ROUNDDOWN((('Income Limits'!B555+'Income Limits'!C555)/2)*0.025,0)</f>
        <v>488</v>
      </c>
      <c r="D555" s="13">
        <f>ROUNDDOWN('Income Limits'!D555*0.025,0)</f>
        <v>586</v>
      </c>
      <c r="E555" s="13">
        <f>ROUNDDOWN((('Income Limits'!E555+'Income Limits'!F555)/2)*0.025,0)</f>
        <v>677</v>
      </c>
      <c r="F555" s="13">
        <f>ROUNDDOWN('Income Limits'!G555*0.025,0)</f>
        <v>756</v>
      </c>
      <c r="G555" s="13">
        <f>ROUNDDOWN((('Income Limits'!H555+'Income Limits'!I555)/2)*0.025,0)</f>
        <v>834</v>
      </c>
    </row>
    <row r="556" spans="1:7" ht="15">
      <c r="A556" s="10" t="s">
        <v>21</v>
      </c>
      <c r="B556" s="13">
        <f>ROUNDDOWN('Income Limits'!B556*0.025,0)</f>
        <v>342</v>
      </c>
      <c r="C556" s="13">
        <f>ROUNDDOWN((('Income Limits'!B556+'Income Limits'!C556)/2)*0.025,0)</f>
        <v>366</v>
      </c>
      <c r="D556" s="13">
        <f>ROUNDDOWN('Income Limits'!D556*0.025,0)</f>
        <v>439</v>
      </c>
      <c r="E556" s="13">
        <f>ROUNDDOWN((('Income Limits'!E556+'Income Limits'!F556)/2)*0.025,0)</f>
        <v>508</v>
      </c>
      <c r="F556" s="13">
        <f>ROUNDDOWN('Income Limits'!G556*0.025,0)</f>
        <v>567</v>
      </c>
      <c r="G556" s="13">
        <f>ROUNDDOWN((('Income Limits'!H556+'Income Limits'!I556)/2)*0.025,0)</f>
        <v>625</v>
      </c>
    </row>
    <row r="557" spans="1:7" ht="15">
      <c r="A557" s="10" t="s">
        <v>22</v>
      </c>
      <c r="B557" s="13">
        <f>ROUNDDOWN('Income Limits'!B557*0.025,0)</f>
        <v>228</v>
      </c>
      <c r="C557" s="13">
        <f>ROUNDDOWN((('Income Limits'!B557+'Income Limits'!C557)/2)*0.025,0)</f>
        <v>244</v>
      </c>
      <c r="D557" s="13">
        <f>ROUNDDOWN('Income Limits'!D557*0.025,0)</f>
        <v>293</v>
      </c>
      <c r="E557" s="13">
        <f>ROUNDDOWN((('Income Limits'!E557+'Income Limits'!F557)/2)*0.025,0)</f>
        <v>338</v>
      </c>
      <c r="F557" s="13">
        <f>ROUNDDOWN('Income Limits'!G557*0.025,0)</f>
        <v>378</v>
      </c>
      <c r="G557" s="13">
        <f>ROUNDDOWN((('Income Limits'!H557+'Income Limits'!I557)/2)*0.025,0)</f>
        <v>417</v>
      </c>
    </row>
    <row r="558" spans="1:7" ht="15">
      <c r="A558" s="10" t="s">
        <v>23</v>
      </c>
      <c r="B558" s="13">
        <f>ROUNDDOWN('Income Limits'!B558*0.025,0)</f>
        <v>114</v>
      </c>
      <c r="C558" s="13">
        <f>ROUNDDOWN((('Income Limits'!B558+'Income Limits'!C558)/2)*0.025,0)</f>
        <v>122</v>
      </c>
      <c r="D558" s="13">
        <f>ROUNDDOWN('Income Limits'!D558*0.025,0)</f>
        <v>146</v>
      </c>
      <c r="E558" s="13">
        <f>ROUNDDOWN((('Income Limits'!E558+'Income Limits'!F558)/2)*0.025,0)</f>
        <v>169</v>
      </c>
      <c r="F558" s="13">
        <f>ROUNDDOWN('Income Limits'!G558*0.025,0)</f>
        <v>189</v>
      </c>
      <c r="G558" s="13">
        <f>ROUNDDOWN((('Income Limits'!H558+'Income Limits'!I558)/2)*0.025,0)</f>
        <v>208</v>
      </c>
    </row>
    <row r="559" spans="1:6" ht="15">
      <c r="A559" s="10"/>
      <c r="B559" s="13"/>
      <c r="C559" s="13"/>
      <c r="D559" s="13"/>
      <c r="E559" s="13"/>
      <c r="F559" s="13"/>
    </row>
    <row r="560" spans="1:9" ht="16.5" customHeight="1">
      <c r="A560" s="6" t="s">
        <v>186</v>
      </c>
      <c r="B560" s="13"/>
      <c r="C560" s="13"/>
      <c r="D560" s="13"/>
      <c r="E560" s="13"/>
      <c r="F560" s="13"/>
      <c r="H560" s="29"/>
      <c r="I560" s="29"/>
    </row>
    <row r="561" ht="15">
      <c r="A561" s="52" t="s">
        <v>245</v>
      </c>
    </row>
    <row r="562" spans="1:9" ht="15">
      <c r="A562" s="16" t="s">
        <v>73</v>
      </c>
      <c r="B562" s="13">
        <f>ROUNDDOWN('Income Limits'!B562*0.025,0)</f>
        <v>1206</v>
      </c>
      <c r="C562" s="13">
        <f>ROUNDDOWN((('Income Limits'!B562+'Income Limits'!C562)/2)*0.025,0)</f>
        <v>1293</v>
      </c>
      <c r="D562" s="13">
        <f>ROUNDDOWN('Income Limits'!D562*0.025,0)</f>
        <v>1551</v>
      </c>
      <c r="E562" s="13">
        <f>ROUNDDOWN((('Income Limits'!E562+'Income Limits'!F562)/2)*0.025,0)</f>
        <v>1791</v>
      </c>
      <c r="F562" s="13">
        <f>ROUNDDOWN('Income Limits'!G562*0.025,0)</f>
        <v>1998</v>
      </c>
      <c r="G562" s="13">
        <f>ROUNDDOWN((('Income Limits'!H562+'Income Limits'!I562)/2)*0.025,0)</f>
        <v>2205</v>
      </c>
      <c r="H562" s="29"/>
      <c r="I562" s="29"/>
    </row>
    <row r="563" spans="1:9" ht="15">
      <c r="A563" s="11" t="s">
        <v>67</v>
      </c>
      <c r="B563" s="13">
        <f>ROUNDDOWN('Income Limits'!B563*0.025,0)</f>
        <v>803</v>
      </c>
      <c r="C563" s="13">
        <f>ROUNDDOWN((('Income Limits'!B563+'Income Limits'!C563)/2)*0.025,0)</f>
        <v>861</v>
      </c>
      <c r="D563" s="13">
        <f>ROUNDDOWN('Income Limits'!D563*0.025,0)</f>
        <v>1033</v>
      </c>
      <c r="E563" s="13">
        <f>ROUNDDOWN((('Income Limits'!E563+'Income Limits'!F563)/2)*0.025,0)</f>
        <v>1193</v>
      </c>
      <c r="F563" s="13">
        <f>ROUNDDOWN('Income Limits'!G563*0.025,0)</f>
        <v>1331</v>
      </c>
      <c r="G563" s="13">
        <f>ROUNDDOWN((('Income Limits'!H563+'Income Limits'!I563)/2)*0.025,0)</f>
        <v>1469</v>
      </c>
      <c r="H563" s="29"/>
      <c r="I563" s="29"/>
    </row>
    <row r="564" spans="1:7" ht="15">
      <c r="A564" s="10" t="s">
        <v>18</v>
      </c>
      <c r="B564" s="13">
        <f>ROUNDDOWN('Income Limits'!B564*0.025,0)</f>
        <v>603</v>
      </c>
      <c r="C564" s="13">
        <f>ROUNDDOWN((('Income Limits'!B564+'Income Limits'!C564)/2)*0.025,0)</f>
        <v>646</v>
      </c>
      <c r="D564" s="13">
        <f>ROUNDDOWN('Income Limits'!D564*0.025,0)</f>
        <v>775</v>
      </c>
      <c r="E564" s="13">
        <f>ROUNDDOWN((('Income Limits'!E564+'Income Limits'!F564)/2)*0.025,0)</f>
        <v>895</v>
      </c>
      <c r="F564" s="13">
        <f>ROUNDDOWN('Income Limits'!G564*0.025,0)</f>
        <v>999</v>
      </c>
      <c r="G564" s="13">
        <f>ROUNDDOWN((('Income Limits'!H564+'Income Limits'!I564)/2)*0.025,0)</f>
        <v>1102</v>
      </c>
    </row>
    <row r="565" spans="1:7" ht="15">
      <c r="A565" s="10" t="s">
        <v>19</v>
      </c>
      <c r="B565" s="13">
        <f>ROUNDDOWN('Income Limits'!B565*0.025,0)</f>
        <v>502</v>
      </c>
      <c r="C565" s="13">
        <f>ROUNDDOWN((('Income Limits'!B565+'Income Limits'!C565)/2)*0.025,0)</f>
        <v>538</v>
      </c>
      <c r="D565" s="13">
        <f>ROUNDDOWN('Income Limits'!D565*0.025,0)</f>
        <v>646</v>
      </c>
      <c r="E565" s="13">
        <f>ROUNDDOWN((('Income Limits'!E565+'Income Limits'!F565)/2)*0.025,0)</f>
        <v>746</v>
      </c>
      <c r="F565" s="13">
        <f>ROUNDDOWN('Income Limits'!G565*0.025,0)</f>
        <v>832</v>
      </c>
      <c r="G565" s="13">
        <f>ROUNDDOWN((('Income Limits'!H565+'Income Limits'!I565)/2)*0.025,0)</f>
        <v>918</v>
      </c>
    </row>
    <row r="566" spans="1:7" ht="15">
      <c r="A566" s="10" t="s">
        <v>20</v>
      </c>
      <c r="B566" s="13">
        <f>ROUNDDOWN('Income Limits'!B566*0.025,0)</f>
        <v>402</v>
      </c>
      <c r="C566" s="13">
        <f>ROUNDDOWN((('Income Limits'!B566+'Income Limits'!C566)/2)*0.025,0)</f>
        <v>431</v>
      </c>
      <c r="D566" s="13">
        <f>ROUNDDOWN('Income Limits'!D566*0.025,0)</f>
        <v>517</v>
      </c>
      <c r="E566" s="13">
        <f>ROUNDDOWN((('Income Limits'!E566+'Income Limits'!F566)/2)*0.025,0)</f>
        <v>597</v>
      </c>
      <c r="F566" s="13">
        <f>ROUNDDOWN('Income Limits'!G566*0.025,0)</f>
        <v>666</v>
      </c>
      <c r="G566" s="13">
        <f>ROUNDDOWN((('Income Limits'!H566+'Income Limits'!I566)/2)*0.025,0)</f>
        <v>735</v>
      </c>
    </row>
    <row r="567" spans="1:7" ht="15">
      <c r="A567" s="10" t="s">
        <v>21</v>
      </c>
      <c r="B567" s="13">
        <f>ROUNDDOWN('Income Limits'!B567*0.025,0)</f>
        <v>301</v>
      </c>
      <c r="C567" s="13">
        <f>ROUNDDOWN((('Income Limits'!B567+'Income Limits'!C567)/2)*0.025,0)</f>
        <v>323</v>
      </c>
      <c r="D567" s="13">
        <f>ROUNDDOWN('Income Limits'!D567*0.025,0)</f>
        <v>387</v>
      </c>
      <c r="E567" s="13">
        <f>ROUNDDOWN((('Income Limits'!E567+'Income Limits'!F567)/2)*0.025,0)</f>
        <v>447</v>
      </c>
      <c r="F567" s="13">
        <f>ROUNDDOWN('Income Limits'!G567*0.025,0)</f>
        <v>499</v>
      </c>
      <c r="G567" s="13">
        <f>ROUNDDOWN((('Income Limits'!H567+'Income Limits'!I567)/2)*0.025,0)</f>
        <v>551</v>
      </c>
    </row>
    <row r="568" spans="1:7" ht="15">
      <c r="A568" s="10" t="s">
        <v>22</v>
      </c>
      <c r="B568" s="13">
        <f>ROUNDDOWN('Income Limits'!B568*0.025,0)</f>
        <v>201</v>
      </c>
      <c r="C568" s="13">
        <f>ROUNDDOWN((('Income Limits'!B568+'Income Limits'!C568)/2)*0.025,0)</f>
        <v>215</v>
      </c>
      <c r="D568" s="13">
        <f>ROUNDDOWN('Income Limits'!D568*0.025,0)</f>
        <v>258</v>
      </c>
      <c r="E568" s="13">
        <f>ROUNDDOWN((('Income Limits'!E568+'Income Limits'!F568)/2)*0.025,0)</f>
        <v>298</v>
      </c>
      <c r="F568" s="13">
        <f>ROUNDDOWN('Income Limits'!G568*0.025,0)</f>
        <v>333</v>
      </c>
      <c r="G568" s="13">
        <f>ROUNDDOWN((('Income Limits'!H568+'Income Limits'!I568)/2)*0.025,0)</f>
        <v>367</v>
      </c>
    </row>
    <row r="569" spans="1:7" ht="15">
      <c r="A569" s="10" t="s">
        <v>23</v>
      </c>
      <c r="B569" s="13">
        <f>ROUNDDOWN('Income Limits'!B569*0.025,0)</f>
        <v>100</v>
      </c>
      <c r="C569" s="13">
        <f>ROUNDDOWN((('Income Limits'!B569+'Income Limits'!C569)/2)*0.025,0)</f>
        <v>107</v>
      </c>
      <c r="D569" s="13">
        <f>ROUNDDOWN('Income Limits'!D569*0.025,0)</f>
        <v>129</v>
      </c>
      <c r="E569" s="13">
        <f>ROUNDDOWN((('Income Limits'!E569+'Income Limits'!F569)/2)*0.025,0)</f>
        <v>149</v>
      </c>
      <c r="F569" s="13">
        <f>ROUNDDOWN('Income Limits'!G569*0.025,0)</f>
        <v>166</v>
      </c>
      <c r="G569" s="13">
        <f>ROUNDDOWN((('Income Limits'!H569+'Income Limits'!I569)/2)*0.025,0)</f>
        <v>183</v>
      </c>
    </row>
    <row r="570" spans="1:7" ht="15">
      <c r="A570" s="10"/>
      <c r="B570" s="13"/>
      <c r="C570" s="13"/>
      <c r="D570" s="13"/>
      <c r="E570" s="13"/>
      <c r="F570" s="13"/>
      <c r="G570" s="13"/>
    </row>
    <row r="571" spans="1:7" ht="15.75">
      <c r="A571" s="151" t="s">
        <v>372</v>
      </c>
      <c r="B571" s="30"/>
      <c r="C571" s="30"/>
      <c r="D571" s="30"/>
      <c r="E571" s="30"/>
      <c r="F571" s="30"/>
      <c r="G571" s="29"/>
    </row>
    <row r="572" ht="15">
      <c r="A572" s="52" t="s">
        <v>245</v>
      </c>
    </row>
    <row r="573" spans="1:7" ht="15">
      <c r="A573" s="16" t="s">
        <v>73</v>
      </c>
      <c r="B573" s="13">
        <f>ROUNDDOWN('Income Limits'!B573*0.025,0)</f>
        <v>1206</v>
      </c>
      <c r="C573" s="13">
        <f>ROUNDDOWN((('Income Limits'!B573+'Income Limits'!C573)/2)*0.025,0)</f>
        <v>1293</v>
      </c>
      <c r="D573" s="13">
        <f>ROUNDDOWN('Income Limits'!D573*0.025,0)</f>
        <v>1551</v>
      </c>
      <c r="E573" s="13">
        <f>ROUNDDOWN((('Income Limits'!E573+'Income Limits'!F573)/2)*0.025,0)</f>
        <v>1791</v>
      </c>
      <c r="F573" s="13">
        <f>ROUNDDOWN('Income Limits'!G573*0.025,0)</f>
        <v>1998</v>
      </c>
      <c r="G573" s="13">
        <f>ROUNDDOWN((('Income Limits'!H573+'Income Limits'!I573)/2)*0.025,0)</f>
        <v>2205</v>
      </c>
    </row>
    <row r="574" spans="1:7" ht="15">
      <c r="A574" s="11" t="s">
        <v>67</v>
      </c>
      <c r="B574" s="13">
        <f>ROUNDDOWN('Income Limits'!B574*0.025,0)</f>
        <v>803</v>
      </c>
      <c r="C574" s="13">
        <f>ROUNDDOWN((('Income Limits'!B574+'Income Limits'!C574)/2)*0.025,0)</f>
        <v>861</v>
      </c>
      <c r="D574" s="13">
        <f>ROUNDDOWN('Income Limits'!D574*0.025,0)</f>
        <v>1033</v>
      </c>
      <c r="E574" s="13">
        <f>ROUNDDOWN((('Income Limits'!E574+'Income Limits'!F574)/2)*0.025,0)</f>
        <v>1193</v>
      </c>
      <c r="F574" s="13">
        <f>ROUNDDOWN('Income Limits'!G574*0.025,0)</f>
        <v>1331</v>
      </c>
      <c r="G574" s="13">
        <f>ROUNDDOWN((('Income Limits'!H574+'Income Limits'!I574)/2)*0.025,0)</f>
        <v>1469</v>
      </c>
    </row>
    <row r="575" spans="1:7" ht="15">
      <c r="A575" s="10" t="s">
        <v>18</v>
      </c>
      <c r="B575" s="13">
        <f>ROUNDDOWN('Income Limits'!B575*0.025,0)</f>
        <v>603</v>
      </c>
      <c r="C575" s="13">
        <f>ROUNDDOWN((('Income Limits'!B575+'Income Limits'!C575)/2)*0.025,0)</f>
        <v>646</v>
      </c>
      <c r="D575" s="13">
        <f>ROUNDDOWN('Income Limits'!D575*0.025,0)</f>
        <v>775</v>
      </c>
      <c r="E575" s="13">
        <f>ROUNDDOWN((('Income Limits'!E575+'Income Limits'!F575)/2)*0.025,0)</f>
        <v>895</v>
      </c>
      <c r="F575" s="13">
        <f>ROUNDDOWN('Income Limits'!G575*0.025,0)</f>
        <v>999</v>
      </c>
      <c r="G575" s="13">
        <f>ROUNDDOWN((('Income Limits'!H575+'Income Limits'!I575)/2)*0.025,0)</f>
        <v>1102</v>
      </c>
    </row>
    <row r="576" spans="1:7" ht="15">
      <c r="A576" s="10" t="s">
        <v>19</v>
      </c>
      <c r="B576" s="13">
        <f>ROUNDDOWN('Income Limits'!B576*0.025,0)</f>
        <v>502</v>
      </c>
      <c r="C576" s="13">
        <f>ROUNDDOWN((('Income Limits'!B576+'Income Limits'!C576)/2)*0.025,0)</f>
        <v>538</v>
      </c>
      <c r="D576" s="13">
        <f>ROUNDDOWN('Income Limits'!D576*0.025,0)</f>
        <v>646</v>
      </c>
      <c r="E576" s="13">
        <f>ROUNDDOWN((('Income Limits'!E576+'Income Limits'!F576)/2)*0.025,0)</f>
        <v>746</v>
      </c>
      <c r="F576" s="13">
        <f>ROUNDDOWN('Income Limits'!G576*0.025,0)</f>
        <v>832</v>
      </c>
      <c r="G576" s="13">
        <f>ROUNDDOWN((('Income Limits'!H576+'Income Limits'!I576)/2)*0.025,0)</f>
        <v>918</v>
      </c>
    </row>
    <row r="577" spans="1:7" ht="15">
      <c r="A577" s="10" t="s">
        <v>20</v>
      </c>
      <c r="B577" s="13">
        <f>ROUNDDOWN('Income Limits'!B577*0.025,0)</f>
        <v>402</v>
      </c>
      <c r="C577" s="13">
        <f>ROUNDDOWN((('Income Limits'!B577+'Income Limits'!C577)/2)*0.025,0)</f>
        <v>431</v>
      </c>
      <c r="D577" s="13">
        <f>ROUNDDOWN('Income Limits'!D577*0.025,0)</f>
        <v>517</v>
      </c>
      <c r="E577" s="13">
        <f>ROUNDDOWN((('Income Limits'!E577+'Income Limits'!F577)/2)*0.025,0)</f>
        <v>597</v>
      </c>
      <c r="F577" s="13">
        <f>ROUNDDOWN('Income Limits'!G577*0.025,0)</f>
        <v>666</v>
      </c>
      <c r="G577" s="13">
        <f>ROUNDDOWN((('Income Limits'!H577+'Income Limits'!I577)/2)*0.025,0)</f>
        <v>735</v>
      </c>
    </row>
    <row r="578" spans="1:7" ht="15">
      <c r="A578" s="10" t="s">
        <v>21</v>
      </c>
      <c r="B578" s="13">
        <f>ROUNDDOWN('Income Limits'!B578*0.025,0)</f>
        <v>301</v>
      </c>
      <c r="C578" s="13">
        <f>ROUNDDOWN((('Income Limits'!B578+'Income Limits'!C578)/2)*0.025,0)</f>
        <v>323</v>
      </c>
      <c r="D578" s="13">
        <f>ROUNDDOWN('Income Limits'!D578*0.025,0)</f>
        <v>387</v>
      </c>
      <c r="E578" s="13">
        <f>ROUNDDOWN((('Income Limits'!E578+'Income Limits'!F578)/2)*0.025,0)</f>
        <v>447</v>
      </c>
      <c r="F578" s="13">
        <f>ROUNDDOWN('Income Limits'!G578*0.025,0)</f>
        <v>499</v>
      </c>
      <c r="G578" s="13">
        <f>ROUNDDOWN((('Income Limits'!H578+'Income Limits'!I578)/2)*0.025,0)</f>
        <v>551</v>
      </c>
    </row>
    <row r="579" spans="1:7" ht="15">
      <c r="A579" s="10" t="s">
        <v>22</v>
      </c>
      <c r="B579" s="13">
        <f>ROUNDDOWN('Income Limits'!B579*0.025,0)</f>
        <v>201</v>
      </c>
      <c r="C579" s="13">
        <f>ROUNDDOWN((('Income Limits'!B579+'Income Limits'!C579)/2)*0.025,0)</f>
        <v>215</v>
      </c>
      <c r="D579" s="13">
        <f>ROUNDDOWN('Income Limits'!D579*0.025,0)</f>
        <v>258</v>
      </c>
      <c r="E579" s="13">
        <f>ROUNDDOWN((('Income Limits'!E579+'Income Limits'!F579)/2)*0.025,0)</f>
        <v>298</v>
      </c>
      <c r="F579" s="13">
        <f>ROUNDDOWN('Income Limits'!G579*0.025,0)</f>
        <v>333</v>
      </c>
      <c r="G579" s="13">
        <f>ROUNDDOWN((('Income Limits'!H579+'Income Limits'!I579)/2)*0.025,0)</f>
        <v>367</v>
      </c>
    </row>
    <row r="580" spans="1:7" ht="15">
      <c r="A580" s="10" t="s">
        <v>23</v>
      </c>
      <c r="B580" s="13">
        <f>ROUNDDOWN('Income Limits'!B580*0.025,0)</f>
        <v>100</v>
      </c>
      <c r="C580" s="13">
        <f>ROUNDDOWN((('Income Limits'!B580+'Income Limits'!C580)/2)*0.025,0)</f>
        <v>107</v>
      </c>
      <c r="D580" s="13">
        <f>ROUNDDOWN('Income Limits'!D580*0.025,0)</f>
        <v>129</v>
      </c>
      <c r="E580" s="13">
        <f>ROUNDDOWN((('Income Limits'!E580+'Income Limits'!F580)/2)*0.025,0)</f>
        <v>149</v>
      </c>
      <c r="F580" s="13">
        <f>ROUNDDOWN('Income Limits'!G580*0.025,0)</f>
        <v>166</v>
      </c>
      <c r="G580" s="13">
        <f>ROUNDDOWN((('Income Limits'!H580+'Income Limits'!I580)/2)*0.025,0)</f>
        <v>183</v>
      </c>
    </row>
    <row r="581" spans="1:7" ht="15">
      <c r="A581" s="31"/>
      <c r="B581" s="30"/>
      <c r="C581" s="30"/>
      <c r="D581" s="30"/>
      <c r="E581" s="30"/>
      <c r="F581" s="30"/>
      <c r="G581" s="30"/>
    </row>
    <row r="582" spans="1:6" ht="15">
      <c r="A582" s="40" t="s">
        <v>246</v>
      </c>
      <c r="B582" s="13"/>
      <c r="C582" s="13"/>
      <c r="D582" s="13"/>
      <c r="E582" s="13"/>
      <c r="F582" s="13"/>
    </row>
    <row r="583" spans="1:7" ht="15">
      <c r="A583" s="10" t="s">
        <v>18</v>
      </c>
      <c r="B583" s="13">
        <f>ROUNDDOWN('Income Limits'!B583*0.025,0)</f>
        <v>648</v>
      </c>
      <c r="C583" s="13">
        <f>ROUNDDOWN((('Income Limits'!B583+'Income Limits'!C583)/2)*0.025,0)</f>
        <v>693</v>
      </c>
      <c r="D583" s="13">
        <f>ROUNDDOWN('Income Limits'!D583*0.025,0)</f>
        <v>832</v>
      </c>
      <c r="E583" s="13">
        <f>ROUNDDOWN((('Income Limits'!E583+'Income Limits'!F583)/2)*0.025,0)</f>
        <v>961</v>
      </c>
      <c r="F583" s="13">
        <f>ROUNDDOWN('Income Limits'!G583*0.025,0)</f>
        <v>1072</v>
      </c>
      <c r="G583" s="13">
        <f>ROUNDDOWN((('Income Limits'!H583+'Income Limits'!I583)/2)*0.025,0)</f>
        <v>1183</v>
      </c>
    </row>
    <row r="584" spans="1:7" ht="15">
      <c r="A584" s="10" t="s">
        <v>19</v>
      </c>
      <c r="B584" s="13">
        <f>ROUNDDOWN('Income Limits'!B584*0.025,0)</f>
        <v>540</v>
      </c>
      <c r="C584" s="13">
        <f>ROUNDDOWN((('Income Limits'!B584+'Income Limits'!C584)/2)*0.025,0)</f>
        <v>578</v>
      </c>
      <c r="D584" s="13">
        <f>ROUNDDOWN('Income Limits'!D584*0.025,0)</f>
        <v>693</v>
      </c>
      <c r="E584" s="13">
        <f>ROUNDDOWN((('Income Limits'!E584+'Income Limits'!F584)/2)*0.025,0)</f>
        <v>801</v>
      </c>
      <c r="F584" s="13">
        <f>ROUNDDOWN('Income Limits'!G584*0.025,0)</f>
        <v>893</v>
      </c>
      <c r="G584" s="13">
        <f>ROUNDDOWN((('Income Limits'!H584+'Income Limits'!I584)/2)*0.025,0)</f>
        <v>986</v>
      </c>
    </row>
    <row r="585" spans="1:7" ht="15">
      <c r="A585" s="10" t="s">
        <v>20</v>
      </c>
      <c r="B585" s="13">
        <f>ROUNDDOWN('Income Limits'!B585*0.025,0)</f>
        <v>432</v>
      </c>
      <c r="C585" s="13">
        <f>ROUNDDOWN((('Income Limits'!B585+'Income Limits'!C585)/2)*0.025,0)</f>
        <v>462</v>
      </c>
      <c r="D585" s="13">
        <f>ROUNDDOWN('Income Limits'!D585*0.025,0)</f>
        <v>555</v>
      </c>
      <c r="E585" s="13">
        <f>ROUNDDOWN((('Income Limits'!E585+'Income Limits'!F585)/2)*0.025,0)</f>
        <v>641</v>
      </c>
      <c r="F585" s="13">
        <f>ROUNDDOWN('Income Limits'!G585*0.025,0)</f>
        <v>715</v>
      </c>
      <c r="G585" s="13">
        <f>ROUNDDOWN((('Income Limits'!H585+'Income Limits'!I585)/2)*0.025,0)</f>
        <v>789</v>
      </c>
    </row>
    <row r="586" spans="1:7" ht="15">
      <c r="A586" s="10" t="s">
        <v>21</v>
      </c>
      <c r="B586" s="13">
        <f>ROUNDDOWN('Income Limits'!B586*0.025,0)</f>
        <v>324</v>
      </c>
      <c r="C586" s="13">
        <f>ROUNDDOWN((('Income Limits'!B586+'Income Limits'!C586)/2)*0.025,0)</f>
        <v>346</v>
      </c>
      <c r="D586" s="13">
        <f>ROUNDDOWN('Income Limits'!D586*0.025,0)</f>
        <v>416</v>
      </c>
      <c r="E586" s="13">
        <f>ROUNDDOWN((('Income Limits'!E586+'Income Limits'!F586)/2)*0.025,0)</f>
        <v>480</v>
      </c>
      <c r="F586" s="13">
        <f>ROUNDDOWN('Income Limits'!G586*0.025,0)</f>
        <v>536</v>
      </c>
      <c r="G586" s="13">
        <f>ROUNDDOWN((('Income Limits'!H586+'Income Limits'!I586)/2)*0.025,0)</f>
        <v>591</v>
      </c>
    </row>
    <row r="587" spans="1:7" ht="15">
      <c r="A587" s="10" t="s">
        <v>22</v>
      </c>
      <c r="B587" s="13">
        <f>ROUNDDOWN('Income Limits'!B587*0.025,0)</f>
        <v>216</v>
      </c>
      <c r="C587" s="13">
        <f>ROUNDDOWN((('Income Limits'!B587+'Income Limits'!C587)/2)*0.025,0)</f>
        <v>231</v>
      </c>
      <c r="D587" s="13">
        <f>ROUNDDOWN('Income Limits'!D587*0.025,0)</f>
        <v>277</v>
      </c>
      <c r="E587" s="13">
        <f>ROUNDDOWN((('Income Limits'!E587+'Income Limits'!F587)/2)*0.025,0)</f>
        <v>320</v>
      </c>
      <c r="F587" s="13">
        <f>ROUNDDOWN('Income Limits'!G587*0.025,0)</f>
        <v>357</v>
      </c>
      <c r="G587" s="13">
        <f>ROUNDDOWN((('Income Limits'!H587+'Income Limits'!I587)/2)*0.025,0)</f>
        <v>394</v>
      </c>
    </row>
    <row r="588" spans="1:7" ht="15">
      <c r="A588" s="10" t="s">
        <v>23</v>
      </c>
      <c r="B588" s="13">
        <f>ROUNDDOWN('Income Limits'!B588*0.025,0)</f>
        <v>108</v>
      </c>
      <c r="C588" s="13">
        <f>ROUNDDOWN((('Income Limits'!B588+'Income Limits'!C588)/2)*0.025,0)</f>
        <v>115</v>
      </c>
      <c r="D588" s="13">
        <f>ROUNDDOWN('Income Limits'!D588*0.025,0)</f>
        <v>138</v>
      </c>
      <c r="E588" s="13">
        <f>ROUNDDOWN((('Income Limits'!E588+'Income Limits'!F588)/2)*0.025,0)</f>
        <v>160</v>
      </c>
      <c r="F588" s="13">
        <f>ROUNDDOWN('Income Limits'!G588*0.025,0)</f>
        <v>178</v>
      </c>
      <c r="G588" s="13">
        <f>ROUNDDOWN((('Income Limits'!H588+'Income Limits'!I588)/2)*0.025,0)</f>
        <v>197</v>
      </c>
    </row>
    <row r="589" spans="1:6" ht="15">
      <c r="A589" s="10"/>
      <c r="B589" s="13"/>
      <c r="C589" s="13"/>
      <c r="D589" s="13"/>
      <c r="E589" s="13"/>
      <c r="F589" s="13"/>
    </row>
    <row r="590" spans="1:9" ht="16.5" customHeight="1">
      <c r="A590" s="6" t="s">
        <v>48</v>
      </c>
      <c r="B590" s="13"/>
      <c r="C590" s="13"/>
      <c r="D590" s="13"/>
      <c r="E590" s="13"/>
      <c r="F590" s="13"/>
      <c r="H590" s="29"/>
      <c r="I590" s="29"/>
    </row>
    <row r="591" ht="15">
      <c r="A591" s="42" t="s">
        <v>245</v>
      </c>
    </row>
    <row r="592" spans="1:9" ht="15">
      <c r="A592" s="16" t="s">
        <v>73</v>
      </c>
      <c r="B592" s="13">
        <f>ROUNDDOWN('Income Limits'!B592*0.025,0)</f>
        <v>1356</v>
      </c>
      <c r="C592" s="13">
        <f>ROUNDDOWN((('Income Limits'!B592+'Income Limits'!C592)/2)*0.025,0)</f>
        <v>1452</v>
      </c>
      <c r="D592" s="13">
        <f>ROUNDDOWN('Income Limits'!D592*0.025,0)</f>
        <v>1743</v>
      </c>
      <c r="E592" s="13">
        <f>ROUNDDOWN((('Income Limits'!E592+'Income Limits'!F592)/2)*0.025,0)</f>
        <v>2013</v>
      </c>
      <c r="F592" s="13">
        <f>ROUNDDOWN('Income Limits'!G592*0.025,0)</f>
        <v>2247</v>
      </c>
      <c r="G592" s="13">
        <f>ROUNDDOWN((('Income Limits'!H592+'Income Limits'!I592)/2)*0.025,0)</f>
        <v>2478</v>
      </c>
      <c r="H592" s="29"/>
      <c r="I592" s="29"/>
    </row>
    <row r="593" spans="1:9" ht="15">
      <c r="A593" s="11" t="s">
        <v>67</v>
      </c>
      <c r="B593" s="13">
        <f>ROUNDDOWN('Income Limits'!B593*0.025,0)</f>
        <v>903</v>
      </c>
      <c r="C593" s="13">
        <f>ROUNDDOWN((('Income Limits'!B593+'Income Limits'!C593)/2)*0.025,0)</f>
        <v>968</v>
      </c>
      <c r="D593" s="13">
        <f>ROUNDDOWN('Income Limits'!D593*0.025,0)</f>
        <v>1161</v>
      </c>
      <c r="E593" s="13">
        <f>ROUNDDOWN((('Income Limits'!E593+'Income Limits'!F593)/2)*0.025,0)</f>
        <v>1341</v>
      </c>
      <c r="F593" s="13">
        <f>ROUNDDOWN('Income Limits'!G593*0.025,0)</f>
        <v>1497</v>
      </c>
      <c r="G593" s="13">
        <f>ROUNDDOWN((('Income Limits'!H593+'Income Limits'!I593)/2)*0.025,0)</f>
        <v>1651</v>
      </c>
      <c r="H593" s="29"/>
      <c r="I593" s="29"/>
    </row>
    <row r="594" spans="1:7" ht="15">
      <c r="A594" s="10" t="s">
        <v>18</v>
      </c>
      <c r="B594" s="13">
        <f>ROUNDDOWN('Income Limits'!B594*0.025,0)</f>
        <v>678</v>
      </c>
      <c r="C594" s="13">
        <f>ROUNDDOWN((('Income Limits'!B594+'Income Limits'!C594)/2)*0.025,0)</f>
        <v>726</v>
      </c>
      <c r="D594" s="13">
        <f>ROUNDDOWN('Income Limits'!D594*0.025,0)</f>
        <v>871</v>
      </c>
      <c r="E594" s="13">
        <f>ROUNDDOWN((('Income Limits'!E594+'Income Limits'!F594)/2)*0.025,0)</f>
        <v>1006</v>
      </c>
      <c r="F594" s="13">
        <f>ROUNDDOWN('Income Limits'!G594*0.025,0)</f>
        <v>1123</v>
      </c>
      <c r="G594" s="13">
        <f>ROUNDDOWN((('Income Limits'!H594+'Income Limits'!I594)/2)*0.025,0)</f>
        <v>1239</v>
      </c>
    </row>
    <row r="595" spans="1:7" ht="15">
      <c r="A595" s="10" t="s">
        <v>19</v>
      </c>
      <c r="B595" s="13">
        <f>ROUNDDOWN('Income Limits'!B595*0.025,0)</f>
        <v>565</v>
      </c>
      <c r="C595" s="13">
        <f>ROUNDDOWN((('Income Limits'!B595+'Income Limits'!C595)/2)*0.025,0)</f>
        <v>605</v>
      </c>
      <c r="D595" s="13">
        <f>ROUNDDOWN('Income Limits'!D595*0.025,0)</f>
        <v>726</v>
      </c>
      <c r="E595" s="13">
        <f>ROUNDDOWN((('Income Limits'!E595+'Income Limits'!F595)/2)*0.025,0)</f>
        <v>838</v>
      </c>
      <c r="F595" s="13">
        <f>ROUNDDOWN('Income Limits'!G595*0.025,0)</f>
        <v>936</v>
      </c>
      <c r="G595" s="13">
        <f>ROUNDDOWN((('Income Limits'!H595+'Income Limits'!I595)/2)*0.025,0)</f>
        <v>1032</v>
      </c>
    </row>
    <row r="596" spans="1:7" ht="15">
      <c r="A596" s="10" t="s">
        <v>20</v>
      </c>
      <c r="B596" s="13">
        <f>ROUNDDOWN('Income Limits'!B596*0.025,0)</f>
        <v>452</v>
      </c>
      <c r="C596" s="13">
        <f>ROUNDDOWN((('Income Limits'!B596+'Income Limits'!C596)/2)*0.025,0)</f>
        <v>484</v>
      </c>
      <c r="D596" s="13">
        <f>ROUNDDOWN('Income Limits'!D596*0.025,0)</f>
        <v>581</v>
      </c>
      <c r="E596" s="13">
        <f>ROUNDDOWN((('Income Limits'!E596+'Income Limits'!F596)/2)*0.025,0)</f>
        <v>671</v>
      </c>
      <c r="F596" s="13">
        <f>ROUNDDOWN('Income Limits'!G596*0.025,0)</f>
        <v>749</v>
      </c>
      <c r="G596" s="13">
        <f>ROUNDDOWN((('Income Limits'!H596+'Income Limits'!I596)/2)*0.025,0)</f>
        <v>826</v>
      </c>
    </row>
    <row r="597" spans="1:7" ht="15">
      <c r="A597" s="10" t="s">
        <v>21</v>
      </c>
      <c r="B597" s="13">
        <f>ROUNDDOWN('Income Limits'!B597*0.025,0)</f>
        <v>339</v>
      </c>
      <c r="C597" s="13">
        <f>ROUNDDOWN((('Income Limits'!B597+'Income Limits'!C597)/2)*0.025,0)</f>
        <v>363</v>
      </c>
      <c r="D597" s="13">
        <f>ROUNDDOWN('Income Limits'!D597*0.025,0)</f>
        <v>435</v>
      </c>
      <c r="E597" s="13">
        <f>ROUNDDOWN((('Income Limits'!E597+'Income Limits'!F597)/2)*0.025,0)</f>
        <v>503</v>
      </c>
      <c r="F597" s="13">
        <f>ROUNDDOWN('Income Limits'!G597*0.025,0)</f>
        <v>561</v>
      </c>
      <c r="G597" s="13">
        <f>ROUNDDOWN((('Income Limits'!H597+'Income Limits'!I597)/2)*0.025,0)</f>
        <v>619</v>
      </c>
    </row>
    <row r="598" spans="1:7" ht="15">
      <c r="A598" s="10" t="s">
        <v>22</v>
      </c>
      <c r="B598" s="13">
        <f>ROUNDDOWN('Income Limits'!B598*0.025,0)</f>
        <v>226</v>
      </c>
      <c r="C598" s="13">
        <f>ROUNDDOWN((('Income Limits'!B598+'Income Limits'!C598)/2)*0.025,0)</f>
        <v>242</v>
      </c>
      <c r="D598" s="13">
        <f>ROUNDDOWN('Income Limits'!D598*0.025,0)</f>
        <v>290</v>
      </c>
      <c r="E598" s="13">
        <f>ROUNDDOWN((('Income Limits'!E598+'Income Limits'!F598)/2)*0.025,0)</f>
        <v>335</v>
      </c>
      <c r="F598" s="13">
        <f>ROUNDDOWN('Income Limits'!G598*0.025,0)</f>
        <v>374</v>
      </c>
      <c r="G598" s="13">
        <f>ROUNDDOWN((('Income Limits'!H598+'Income Limits'!I598)/2)*0.025,0)</f>
        <v>413</v>
      </c>
    </row>
    <row r="599" spans="1:7" ht="15">
      <c r="A599" s="10" t="s">
        <v>23</v>
      </c>
      <c r="B599" s="13">
        <f>ROUNDDOWN('Income Limits'!B599*0.025,0)</f>
        <v>113</v>
      </c>
      <c r="C599" s="13">
        <f>ROUNDDOWN((('Income Limits'!B599+'Income Limits'!C599)/2)*0.025,0)</f>
        <v>121</v>
      </c>
      <c r="D599" s="13">
        <f>ROUNDDOWN('Income Limits'!D599*0.025,0)</f>
        <v>145</v>
      </c>
      <c r="E599" s="13">
        <f>ROUNDDOWN((('Income Limits'!E599+'Income Limits'!F599)/2)*0.025,0)</f>
        <v>167</v>
      </c>
      <c r="F599" s="13">
        <f>ROUNDDOWN('Income Limits'!G599*0.025,0)</f>
        <v>187</v>
      </c>
      <c r="G599" s="13">
        <f>ROUNDDOWN((('Income Limits'!H599+'Income Limits'!I599)/2)*0.025,0)</f>
        <v>206</v>
      </c>
    </row>
    <row r="600" spans="2:6" ht="15">
      <c r="B600" s="13"/>
      <c r="C600" s="13"/>
      <c r="D600" s="13"/>
      <c r="E600" s="13"/>
      <c r="F600" s="13"/>
    </row>
    <row r="601" spans="1:6" ht="15">
      <c r="A601" s="40" t="s">
        <v>246</v>
      </c>
      <c r="B601" s="13"/>
      <c r="C601" s="13"/>
      <c r="D601" s="13"/>
      <c r="E601" s="13"/>
      <c r="F601" s="13"/>
    </row>
    <row r="602" spans="1:7" ht="15">
      <c r="A602" s="10" t="s">
        <v>18</v>
      </c>
      <c r="B602" s="13">
        <f>ROUNDDOWN('Income Limits'!B602*0.025,0)</f>
        <v>684</v>
      </c>
      <c r="C602" s="13">
        <f>ROUNDDOWN((('Income Limits'!B602+'Income Limits'!C602)/2)*0.025,0)</f>
        <v>732</v>
      </c>
      <c r="D602" s="13">
        <f>ROUNDDOWN('Income Limits'!D602*0.025,0)</f>
        <v>879</v>
      </c>
      <c r="E602" s="13">
        <f>ROUNDDOWN((('Income Limits'!E602+'Income Limits'!F602)/2)*0.025,0)</f>
        <v>1016</v>
      </c>
      <c r="F602" s="13">
        <f>ROUNDDOWN('Income Limits'!G602*0.025,0)</f>
        <v>1134</v>
      </c>
      <c r="G602" s="13">
        <f>ROUNDDOWN((('Income Limits'!H602+'Income Limits'!I602)/2)*0.025,0)</f>
        <v>1251</v>
      </c>
    </row>
    <row r="603" spans="1:7" ht="15">
      <c r="A603" s="10" t="s">
        <v>19</v>
      </c>
      <c r="B603" s="13">
        <f>ROUNDDOWN('Income Limits'!B603*0.025,0)</f>
        <v>570</v>
      </c>
      <c r="C603" s="13">
        <f>ROUNDDOWN((('Income Limits'!B603+'Income Limits'!C603)/2)*0.025,0)</f>
        <v>610</v>
      </c>
      <c r="D603" s="13">
        <f>ROUNDDOWN('Income Limits'!D603*0.025,0)</f>
        <v>732</v>
      </c>
      <c r="E603" s="13">
        <f>ROUNDDOWN((('Income Limits'!E603+'Income Limits'!F603)/2)*0.025,0)</f>
        <v>846</v>
      </c>
      <c r="F603" s="13">
        <f>ROUNDDOWN('Income Limits'!G603*0.025,0)</f>
        <v>945</v>
      </c>
      <c r="G603" s="13">
        <f>ROUNDDOWN((('Income Limits'!H603+'Income Limits'!I603)/2)*0.025,0)</f>
        <v>1042</v>
      </c>
    </row>
    <row r="604" spans="1:7" ht="15">
      <c r="A604" s="10" t="s">
        <v>20</v>
      </c>
      <c r="B604" s="13">
        <f>ROUNDDOWN('Income Limits'!B604*0.025,0)</f>
        <v>456</v>
      </c>
      <c r="C604" s="13">
        <f>ROUNDDOWN((('Income Limits'!B604+'Income Limits'!C604)/2)*0.025,0)</f>
        <v>488</v>
      </c>
      <c r="D604" s="13">
        <f>ROUNDDOWN('Income Limits'!D604*0.025,0)</f>
        <v>586</v>
      </c>
      <c r="E604" s="13">
        <f>ROUNDDOWN((('Income Limits'!E604+'Income Limits'!F604)/2)*0.025,0)</f>
        <v>677</v>
      </c>
      <c r="F604" s="13">
        <f>ROUNDDOWN('Income Limits'!G604*0.025,0)</f>
        <v>756</v>
      </c>
      <c r="G604" s="13">
        <f>ROUNDDOWN((('Income Limits'!H604+'Income Limits'!I604)/2)*0.025,0)</f>
        <v>834</v>
      </c>
    </row>
    <row r="605" spans="1:7" ht="15">
      <c r="A605" s="10" t="s">
        <v>21</v>
      </c>
      <c r="B605" s="13">
        <f>ROUNDDOWN('Income Limits'!B605*0.025,0)</f>
        <v>342</v>
      </c>
      <c r="C605" s="13">
        <f>ROUNDDOWN((('Income Limits'!B605+'Income Limits'!C605)/2)*0.025,0)</f>
        <v>366</v>
      </c>
      <c r="D605" s="13">
        <f>ROUNDDOWN('Income Limits'!D605*0.025,0)</f>
        <v>439</v>
      </c>
      <c r="E605" s="13">
        <f>ROUNDDOWN((('Income Limits'!E605+'Income Limits'!F605)/2)*0.025,0)</f>
        <v>508</v>
      </c>
      <c r="F605" s="13">
        <f>ROUNDDOWN('Income Limits'!G605*0.025,0)</f>
        <v>567</v>
      </c>
      <c r="G605" s="13">
        <f>ROUNDDOWN((('Income Limits'!H605+'Income Limits'!I605)/2)*0.025,0)</f>
        <v>625</v>
      </c>
    </row>
    <row r="606" spans="1:7" ht="15">
      <c r="A606" s="10" t="s">
        <v>22</v>
      </c>
      <c r="B606" s="13">
        <f>ROUNDDOWN('Income Limits'!B606*0.025,0)</f>
        <v>228</v>
      </c>
      <c r="C606" s="13">
        <f>ROUNDDOWN((('Income Limits'!B606+'Income Limits'!C606)/2)*0.025,0)</f>
        <v>244</v>
      </c>
      <c r="D606" s="13">
        <f>ROUNDDOWN('Income Limits'!D606*0.025,0)</f>
        <v>293</v>
      </c>
      <c r="E606" s="13">
        <f>ROUNDDOWN((('Income Limits'!E606+'Income Limits'!F606)/2)*0.025,0)</f>
        <v>338</v>
      </c>
      <c r="F606" s="13">
        <f>ROUNDDOWN('Income Limits'!G606*0.025,0)</f>
        <v>378</v>
      </c>
      <c r="G606" s="13">
        <f>ROUNDDOWN((('Income Limits'!H606+'Income Limits'!I606)/2)*0.025,0)</f>
        <v>417</v>
      </c>
    </row>
    <row r="607" spans="1:7" ht="15">
      <c r="A607" s="10" t="s">
        <v>23</v>
      </c>
      <c r="B607" s="13">
        <f>ROUNDDOWN('Income Limits'!B607*0.025,0)</f>
        <v>114</v>
      </c>
      <c r="C607" s="13">
        <f>ROUNDDOWN((('Income Limits'!B607+'Income Limits'!C607)/2)*0.025,0)</f>
        <v>122</v>
      </c>
      <c r="D607" s="13">
        <f>ROUNDDOWN('Income Limits'!D607*0.025,0)</f>
        <v>146</v>
      </c>
      <c r="E607" s="13">
        <f>ROUNDDOWN((('Income Limits'!E607+'Income Limits'!F607)/2)*0.025,0)</f>
        <v>169</v>
      </c>
      <c r="F607" s="13">
        <f>ROUNDDOWN('Income Limits'!G607*0.025,0)</f>
        <v>189</v>
      </c>
      <c r="G607" s="13">
        <f>ROUNDDOWN((('Income Limits'!H607+'Income Limits'!I607)/2)*0.025,0)</f>
        <v>208</v>
      </c>
    </row>
    <row r="608" spans="2:6" ht="15">
      <c r="B608" s="13"/>
      <c r="C608" s="13"/>
      <c r="D608" s="13"/>
      <c r="E608" s="13"/>
      <c r="F608" s="13"/>
    </row>
    <row r="609" spans="1:9" ht="16.5" customHeight="1">
      <c r="A609" s="6" t="s">
        <v>187</v>
      </c>
      <c r="B609" s="13"/>
      <c r="C609" s="13"/>
      <c r="D609" s="13"/>
      <c r="E609" s="13"/>
      <c r="F609" s="13"/>
      <c r="H609" s="29"/>
      <c r="I609" s="29"/>
    </row>
    <row r="610" ht="15">
      <c r="A610" s="42" t="s">
        <v>245</v>
      </c>
    </row>
    <row r="611" spans="1:9" ht="15">
      <c r="A611" s="16" t="s">
        <v>73</v>
      </c>
      <c r="B611" s="13">
        <f>ROUNDDOWN('Income Limits'!B611*0.025,0)</f>
        <v>1206</v>
      </c>
      <c r="C611" s="13">
        <f>ROUNDDOWN((('Income Limits'!B611+'Income Limits'!C611)/2)*0.025,0)</f>
        <v>1293</v>
      </c>
      <c r="D611" s="13">
        <f>ROUNDDOWN('Income Limits'!D611*0.025,0)</f>
        <v>1551</v>
      </c>
      <c r="E611" s="13">
        <f>ROUNDDOWN((('Income Limits'!E611+'Income Limits'!F611)/2)*0.025,0)</f>
        <v>1791</v>
      </c>
      <c r="F611" s="13">
        <f>ROUNDDOWN('Income Limits'!G611*0.025,0)</f>
        <v>1998</v>
      </c>
      <c r="G611" s="13">
        <f>ROUNDDOWN((('Income Limits'!H611+'Income Limits'!I611)/2)*0.025,0)</f>
        <v>2205</v>
      </c>
      <c r="H611" s="29"/>
      <c r="I611" s="29"/>
    </row>
    <row r="612" spans="1:9" ht="15">
      <c r="A612" s="11" t="s">
        <v>67</v>
      </c>
      <c r="B612" s="13">
        <f>ROUNDDOWN('Income Limits'!B612*0.025,0)</f>
        <v>803</v>
      </c>
      <c r="C612" s="13">
        <f>ROUNDDOWN((('Income Limits'!B612+'Income Limits'!C612)/2)*0.025,0)</f>
        <v>861</v>
      </c>
      <c r="D612" s="13">
        <f>ROUNDDOWN('Income Limits'!D612*0.025,0)</f>
        <v>1033</v>
      </c>
      <c r="E612" s="13">
        <f>ROUNDDOWN((('Income Limits'!E612+'Income Limits'!F612)/2)*0.025,0)</f>
        <v>1193</v>
      </c>
      <c r="F612" s="13">
        <f>ROUNDDOWN('Income Limits'!G612*0.025,0)</f>
        <v>1331</v>
      </c>
      <c r="G612" s="13">
        <f>ROUNDDOWN((('Income Limits'!H612+'Income Limits'!I612)/2)*0.025,0)</f>
        <v>1469</v>
      </c>
      <c r="H612" s="29"/>
      <c r="I612" s="29"/>
    </row>
    <row r="613" spans="1:7" ht="15">
      <c r="A613" s="10" t="s">
        <v>18</v>
      </c>
      <c r="B613" s="13">
        <f>ROUNDDOWN('Income Limits'!B613*0.025,0)</f>
        <v>603</v>
      </c>
      <c r="C613" s="13">
        <f>ROUNDDOWN((('Income Limits'!B613+'Income Limits'!C613)/2)*0.025,0)</f>
        <v>646</v>
      </c>
      <c r="D613" s="13">
        <f>ROUNDDOWN('Income Limits'!D613*0.025,0)</f>
        <v>775</v>
      </c>
      <c r="E613" s="13">
        <f>ROUNDDOWN((('Income Limits'!E613+'Income Limits'!F613)/2)*0.025,0)</f>
        <v>895</v>
      </c>
      <c r="F613" s="13">
        <f>ROUNDDOWN('Income Limits'!G613*0.025,0)</f>
        <v>999</v>
      </c>
      <c r="G613" s="13">
        <f>ROUNDDOWN((('Income Limits'!H613+'Income Limits'!I613)/2)*0.025,0)</f>
        <v>1102</v>
      </c>
    </row>
    <row r="614" spans="1:7" ht="15">
      <c r="A614" s="10" t="s">
        <v>19</v>
      </c>
      <c r="B614" s="13">
        <f>ROUNDDOWN('Income Limits'!B614*0.025,0)</f>
        <v>502</v>
      </c>
      <c r="C614" s="13">
        <f>ROUNDDOWN((('Income Limits'!B614+'Income Limits'!C614)/2)*0.025,0)</f>
        <v>538</v>
      </c>
      <c r="D614" s="13">
        <f>ROUNDDOWN('Income Limits'!D614*0.025,0)</f>
        <v>646</v>
      </c>
      <c r="E614" s="13">
        <f>ROUNDDOWN((('Income Limits'!E614+'Income Limits'!F614)/2)*0.025,0)</f>
        <v>746</v>
      </c>
      <c r="F614" s="13">
        <f>ROUNDDOWN('Income Limits'!G614*0.025,0)</f>
        <v>832</v>
      </c>
      <c r="G614" s="13">
        <f>ROUNDDOWN((('Income Limits'!H614+'Income Limits'!I614)/2)*0.025,0)</f>
        <v>918</v>
      </c>
    </row>
    <row r="615" spans="1:7" ht="15">
      <c r="A615" s="10" t="s">
        <v>20</v>
      </c>
      <c r="B615" s="13">
        <f>ROUNDDOWN('Income Limits'!B615*0.025,0)</f>
        <v>402</v>
      </c>
      <c r="C615" s="13">
        <f>ROUNDDOWN((('Income Limits'!B615+'Income Limits'!C615)/2)*0.025,0)</f>
        <v>431</v>
      </c>
      <c r="D615" s="13">
        <f>ROUNDDOWN('Income Limits'!D615*0.025,0)</f>
        <v>517</v>
      </c>
      <c r="E615" s="13">
        <f>ROUNDDOWN((('Income Limits'!E615+'Income Limits'!F615)/2)*0.025,0)</f>
        <v>597</v>
      </c>
      <c r="F615" s="13">
        <f>ROUNDDOWN('Income Limits'!G615*0.025,0)</f>
        <v>666</v>
      </c>
      <c r="G615" s="13">
        <f>ROUNDDOWN((('Income Limits'!H615+'Income Limits'!I615)/2)*0.025,0)</f>
        <v>735</v>
      </c>
    </row>
    <row r="616" spans="1:7" ht="15">
      <c r="A616" s="10" t="s">
        <v>21</v>
      </c>
      <c r="B616" s="13">
        <f>ROUNDDOWN('Income Limits'!B616*0.025,0)</f>
        <v>301</v>
      </c>
      <c r="C616" s="13">
        <f>ROUNDDOWN((('Income Limits'!B616+'Income Limits'!C616)/2)*0.025,0)</f>
        <v>323</v>
      </c>
      <c r="D616" s="13">
        <f>ROUNDDOWN('Income Limits'!D616*0.025,0)</f>
        <v>387</v>
      </c>
      <c r="E616" s="13">
        <f>ROUNDDOWN((('Income Limits'!E616+'Income Limits'!F616)/2)*0.025,0)</f>
        <v>447</v>
      </c>
      <c r="F616" s="13">
        <f>ROUNDDOWN('Income Limits'!G616*0.025,0)</f>
        <v>499</v>
      </c>
      <c r="G616" s="13">
        <f>ROUNDDOWN((('Income Limits'!H616+'Income Limits'!I616)/2)*0.025,0)</f>
        <v>551</v>
      </c>
    </row>
    <row r="617" spans="1:7" ht="15">
      <c r="A617" s="10" t="s">
        <v>22</v>
      </c>
      <c r="B617" s="13">
        <f>ROUNDDOWN('Income Limits'!B617*0.025,0)</f>
        <v>201</v>
      </c>
      <c r="C617" s="13">
        <f>ROUNDDOWN((('Income Limits'!B617+'Income Limits'!C617)/2)*0.025,0)</f>
        <v>215</v>
      </c>
      <c r="D617" s="13">
        <f>ROUNDDOWN('Income Limits'!D617*0.025,0)</f>
        <v>258</v>
      </c>
      <c r="E617" s="13">
        <f>ROUNDDOWN((('Income Limits'!E617+'Income Limits'!F617)/2)*0.025,0)</f>
        <v>298</v>
      </c>
      <c r="F617" s="13">
        <f>ROUNDDOWN('Income Limits'!G617*0.025,0)</f>
        <v>333</v>
      </c>
      <c r="G617" s="13">
        <f>ROUNDDOWN((('Income Limits'!H617+'Income Limits'!I617)/2)*0.025,0)</f>
        <v>367</v>
      </c>
    </row>
    <row r="618" spans="1:7" ht="15">
      <c r="A618" s="10" t="s">
        <v>23</v>
      </c>
      <c r="B618" s="13">
        <f>ROUNDDOWN('Income Limits'!B618*0.025,0)</f>
        <v>100</v>
      </c>
      <c r="C618" s="13">
        <f>ROUNDDOWN((('Income Limits'!B618+'Income Limits'!C618)/2)*0.025,0)</f>
        <v>107</v>
      </c>
      <c r="D618" s="13">
        <f>ROUNDDOWN('Income Limits'!D618*0.025,0)</f>
        <v>129</v>
      </c>
      <c r="E618" s="13">
        <f>ROUNDDOWN((('Income Limits'!E618+'Income Limits'!F618)/2)*0.025,0)</f>
        <v>149</v>
      </c>
      <c r="F618" s="13">
        <f>ROUNDDOWN('Income Limits'!G618*0.025,0)</f>
        <v>166</v>
      </c>
      <c r="G618" s="13">
        <f>ROUNDDOWN((('Income Limits'!H618+'Income Limits'!I618)/2)*0.025,0)</f>
        <v>183</v>
      </c>
    </row>
    <row r="619" spans="1:7" ht="15">
      <c r="A619" s="10"/>
      <c r="B619" s="13"/>
      <c r="C619" s="13"/>
      <c r="D619" s="13"/>
      <c r="E619" s="13"/>
      <c r="F619" s="13"/>
      <c r="G619" s="13"/>
    </row>
    <row r="620" spans="1:9" ht="16.5" customHeight="1">
      <c r="A620" s="6" t="s">
        <v>282</v>
      </c>
      <c r="B620" s="13"/>
      <c r="C620" s="13"/>
      <c r="D620" s="13"/>
      <c r="E620" s="13"/>
      <c r="F620" s="13"/>
      <c r="H620" s="29"/>
      <c r="I620" s="29"/>
    </row>
    <row r="621" ht="15">
      <c r="A621" s="42" t="s">
        <v>245</v>
      </c>
    </row>
    <row r="622" spans="1:9" ht="15">
      <c r="A622" s="16" t="s">
        <v>73</v>
      </c>
      <c r="B622" s="13">
        <f>ROUNDDOWN('Income Limits'!B622*0.025,0)</f>
        <v>1206</v>
      </c>
      <c r="C622" s="13">
        <f>ROUNDDOWN((('Income Limits'!B622+'Income Limits'!C622)/2)*0.025,0)</f>
        <v>1293</v>
      </c>
      <c r="D622" s="13">
        <f>ROUNDDOWN('Income Limits'!D622*0.025,0)</f>
        <v>1551</v>
      </c>
      <c r="E622" s="13">
        <f>ROUNDDOWN((('Income Limits'!E622+'Income Limits'!F622)/2)*0.025,0)</f>
        <v>1791</v>
      </c>
      <c r="F622" s="13">
        <f>ROUNDDOWN('Income Limits'!G622*0.025,0)</f>
        <v>1998</v>
      </c>
      <c r="G622" s="13">
        <f>ROUNDDOWN((('Income Limits'!H622+'Income Limits'!I622)/2)*0.025,0)</f>
        <v>2205</v>
      </c>
      <c r="H622" s="29"/>
      <c r="I622" s="29"/>
    </row>
    <row r="623" spans="1:9" ht="15">
      <c r="A623" s="11" t="s">
        <v>67</v>
      </c>
      <c r="B623" s="13">
        <f>ROUNDDOWN('Income Limits'!B623*0.025,0)</f>
        <v>803</v>
      </c>
      <c r="C623" s="13">
        <f>ROUNDDOWN((('Income Limits'!B623+'Income Limits'!C623)/2)*0.025,0)</f>
        <v>861</v>
      </c>
      <c r="D623" s="13">
        <f>ROUNDDOWN('Income Limits'!D623*0.025,0)</f>
        <v>1033</v>
      </c>
      <c r="E623" s="13">
        <f>ROUNDDOWN((('Income Limits'!E623+'Income Limits'!F623)/2)*0.025,0)</f>
        <v>1193</v>
      </c>
      <c r="F623" s="13">
        <f>ROUNDDOWN('Income Limits'!G623*0.025,0)</f>
        <v>1331</v>
      </c>
      <c r="G623" s="13">
        <f>ROUNDDOWN((('Income Limits'!H623+'Income Limits'!I623)/2)*0.025,0)</f>
        <v>1469</v>
      </c>
      <c r="H623" s="29"/>
      <c r="I623" s="29"/>
    </row>
    <row r="624" spans="1:7" ht="15">
      <c r="A624" s="10" t="s">
        <v>18</v>
      </c>
      <c r="B624" s="13">
        <f>ROUNDDOWN('Income Limits'!B624*0.025,0)</f>
        <v>603</v>
      </c>
      <c r="C624" s="13">
        <f>ROUNDDOWN((('Income Limits'!B624+'Income Limits'!C624)/2)*0.025,0)</f>
        <v>646</v>
      </c>
      <c r="D624" s="13">
        <f>ROUNDDOWN('Income Limits'!D624*0.025,0)</f>
        <v>775</v>
      </c>
      <c r="E624" s="13">
        <f>ROUNDDOWN((('Income Limits'!E624+'Income Limits'!F624)/2)*0.025,0)</f>
        <v>895</v>
      </c>
      <c r="F624" s="13">
        <f>ROUNDDOWN('Income Limits'!G624*0.025,0)</f>
        <v>999</v>
      </c>
      <c r="G624" s="13">
        <f>ROUNDDOWN((('Income Limits'!H624+'Income Limits'!I624)/2)*0.025,0)</f>
        <v>1102</v>
      </c>
    </row>
    <row r="625" spans="1:7" ht="15">
      <c r="A625" s="10" t="s">
        <v>19</v>
      </c>
      <c r="B625" s="13">
        <f>ROUNDDOWN('Income Limits'!B625*0.025,0)</f>
        <v>502</v>
      </c>
      <c r="C625" s="13">
        <f>ROUNDDOWN((('Income Limits'!B625+'Income Limits'!C625)/2)*0.025,0)</f>
        <v>538</v>
      </c>
      <c r="D625" s="13">
        <f>ROUNDDOWN('Income Limits'!D625*0.025,0)</f>
        <v>646</v>
      </c>
      <c r="E625" s="13">
        <f>ROUNDDOWN((('Income Limits'!E625+'Income Limits'!F625)/2)*0.025,0)</f>
        <v>746</v>
      </c>
      <c r="F625" s="13">
        <f>ROUNDDOWN('Income Limits'!G625*0.025,0)</f>
        <v>832</v>
      </c>
      <c r="G625" s="13">
        <f>ROUNDDOWN((('Income Limits'!H625+'Income Limits'!I625)/2)*0.025,0)</f>
        <v>918</v>
      </c>
    </row>
    <row r="626" spans="1:7" ht="15">
      <c r="A626" s="10" t="s">
        <v>20</v>
      </c>
      <c r="B626" s="13">
        <f>ROUNDDOWN('Income Limits'!B626*0.025,0)</f>
        <v>402</v>
      </c>
      <c r="C626" s="13">
        <f>ROUNDDOWN((('Income Limits'!B626+'Income Limits'!C626)/2)*0.025,0)</f>
        <v>431</v>
      </c>
      <c r="D626" s="13">
        <f>ROUNDDOWN('Income Limits'!D626*0.025,0)</f>
        <v>517</v>
      </c>
      <c r="E626" s="13">
        <f>ROUNDDOWN((('Income Limits'!E626+'Income Limits'!F626)/2)*0.025,0)</f>
        <v>597</v>
      </c>
      <c r="F626" s="13">
        <f>ROUNDDOWN('Income Limits'!G626*0.025,0)</f>
        <v>666</v>
      </c>
      <c r="G626" s="13">
        <f>ROUNDDOWN((('Income Limits'!H626+'Income Limits'!I626)/2)*0.025,0)</f>
        <v>735</v>
      </c>
    </row>
    <row r="627" spans="1:7" ht="15">
      <c r="A627" s="10" t="s">
        <v>21</v>
      </c>
      <c r="B627" s="13">
        <f>ROUNDDOWN('Income Limits'!B627*0.025,0)</f>
        <v>301</v>
      </c>
      <c r="C627" s="13">
        <f>ROUNDDOWN((('Income Limits'!B627+'Income Limits'!C627)/2)*0.025,0)</f>
        <v>323</v>
      </c>
      <c r="D627" s="13">
        <f>ROUNDDOWN('Income Limits'!D627*0.025,0)</f>
        <v>387</v>
      </c>
      <c r="E627" s="13">
        <f>ROUNDDOWN((('Income Limits'!E627+'Income Limits'!F627)/2)*0.025,0)</f>
        <v>447</v>
      </c>
      <c r="F627" s="13">
        <f>ROUNDDOWN('Income Limits'!G627*0.025,0)</f>
        <v>499</v>
      </c>
      <c r="G627" s="13">
        <f>ROUNDDOWN((('Income Limits'!H627+'Income Limits'!I627)/2)*0.025,0)</f>
        <v>551</v>
      </c>
    </row>
    <row r="628" spans="1:7" ht="15">
      <c r="A628" s="10" t="s">
        <v>22</v>
      </c>
      <c r="B628" s="13">
        <f>ROUNDDOWN('Income Limits'!B628*0.025,0)</f>
        <v>201</v>
      </c>
      <c r="C628" s="13">
        <f>ROUNDDOWN((('Income Limits'!B628+'Income Limits'!C628)/2)*0.025,0)</f>
        <v>215</v>
      </c>
      <c r="D628" s="13">
        <f>ROUNDDOWN('Income Limits'!D628*0.025,0)</f>
        <v>258</v>
      </c>
      <c r="E628" s="13">
        <f>ROUNDDOWN((('Income Limits'!E628+'Income Limits'!F628)/2)*0.025,0)</f>
        <v>298</v>
      </c>
      <c r="F628" s="13">
        <f>ROUNDDOWN('Income Limits'!G628*0.025,0)</f>
        <v>333</v>
      </c>
      <c r="G628" s="13">
        <f>ROUNDDOWN((('Income Limits'!H628+'Income Limits'!I628)/2)*0.025,0)</f>
        <v>367</v>
      </c>
    </row>
    <row r="629" spans="1:7" ht="15">
      <c r="A629" s="10" t="s">
        <v>23</v>
      </c>
      <c r="B629" s="13">
        <f>ROUNDDOWN('Income Limits'!B629*0.025,0)</f>
        <v>100</v>
      </c>
      <c r="C629" s="13">
        <f>ROUNDDOWN((('Income Limits'!B629+'Income Limits'!C629)/2)*0.025,0)</f>
        <v>107</v>
      </c>
      <c r="D629" s="13">
        <f>ROUNDDOWN('Income Limits'!D629*0.025,0)</f>
        <v>129</v>
      </c>
      <c r="E629" s="13">
        <f>ROUNDDOWN((('Income Limits'!E629+'Income Limits'!F629)/2)*0.025,0)</f>
        <v>149</v>
      </c>
      <c r="F629" s="13">
        <f>ROUNDDOWN('Income Limits'!G629*0.025,0)</f>
        <v>166</v>
      </c>
      <c r="G629" s="13">
        <f>ROUNDDOWN((('Income Limits'!H629+'Income Limits'!I629)/2)*0.025,0)</f>
        <v>183</v>
      </c>
    </row>
    <row r="630" spans="1:7" ht="15">
      <c r="A630" s="10"/>
      <c r="B630" s="13"/>
      <c r="C630" s="13"/>
      <c r="D630" s="13"/>
      <c r="E630" s="13"/>
      <c r="F630" s="13"/>
      <c r="G630" s="13"/>
    </row>
    <row r="631" spans="1:9" ht="16.5" customHeight="1">
      <c r="A631" s="6" t="s">
        <v>283</v>
      </c>
      <c r="B631" s="13"/>
      <c r="C631" s="13"/>
      <c r="D631" s="13"/>
      <c r="E631" s="13"/>
      <c r="F631" s="13"/>
      <c r="H631" s="29"/>
      <c r="I631" s="29"/>
    </row>
    <row r="632" ht="15">
      <c r="A632" s="42" t="s">
        <v>245</v>
      </c>
    </row>
    <row r="633" spans="1:9" ht="15">
      <c r="A633" s="16" t="s">
        <v>73</v>
      </c>
      <c r="B633" s="13">
        <f>ROUNDDOWN('Income Limits'!B633*0.025,0)</f>
        <v>1206</v>
      </c>
      <c r="C633" s="13">
        <f>ROUNDDOWN((('Income Limits'!B633+'Income Limits'!C633)/2)*0.025,0)</f>
        <v>1293</v>
      </c>
      <c r="D633" s="13">
        <f>ROUNDDOWN('Income Limits'!D633*0.025,0)</f>
        <v>1551</v>
      </c>
      <c r="E633" s="13">
        <f>ROUNDDOWN((('Income Limits'!E633+'Income Limits'!F633)/2)*0.025,0)</f>
        <v>1791</v>
      </c>
      <c r="F633" s="13">
        <f>ROUNDDOWN('Income Limits'!G633*0.025,0)</f>
        <v>1998</v>
      </c>
      <c r="G633" s="13">
        <f>ROUNDDOWN((('Income Limits'!H633+'Income Limits'!I633)/2)*0.025,0)</f>
        <v>2205</v>
      </c>
      <c r="H633" s="29"/>
      <c r="I633" s="29"/>
    </row>
    <row r="634" spans="1:9" ht="15">
      <c r="A634" s="11" t="s">
        <v>67</v>
      </c>
      <c r="B634" s="13">
        <f>ROUNDDOWN('Income Limits'!B634*0.025,0)</f>
        <v>803</v>
      </c>
      <c r="C634" s="13">
        <f>ROUNDDOWN((('Income Limits'!B634+'Income Limits'!C634)/2)*0.025,0)</f>
        <v>861</v>
      </c>
      <c r="D634" s="13">
        <f>ROUNDDOWN('Income Limits'!D634*0.025,0)</f>
        <v>1033</v>
      </c>
      <c r="E634" s="13">
        <f>ROUNDDOWN((('Income Limits'!E634+'Income Limits'!F634)/2)*0.025,0)</f>
        <v>1193</v>
      </c>
      <c r="F634" s="13">
        <f>ROUNDDOWN('Income Limits'!G634*0.025,0)</f>
        <v>1331</v>
      </c>
      <c r="G634" s="13">
        <f>ROUNDDOWN((('Income Limits'!H634+'Income Limits'!I634)/2)*0.025,0)</f>
        <v>1469</v>
      </c>
      <c r="H634" s="29"/>
      <c r="I634" s="29"/>
    </row>
    <row r="635" spans="1:7" ht="15">
      <c r="A635" s="10" t="s">
        <v>18</v>
      </c>
      <c r="B635" s="13">
        <f>ROUNDDOWN('Income Limits'!B635*0.025,0)</f>
        <v>603</v>
      </c>
      <c r="C635" s="13">
        <f>ROUNDDOWN((('Income Limits'!B635+'Income Limits'!C635)/2)*0.025,0)</f>
        <v>646</v>
      </c>
      <c r="D635" s="13">
        <f>ROUNDDOWN('Income Limits'!D635*0.025,0)</f>
        <v>775</v>
      </c>
      <c r="E635" s="13">
        <f>ROUNDDOWN((('Income Limits'!E635+'Income Limits'!F635)/2)*0.025,0)</f>
        <v>895</v>
      </c>
      <c r="F635" s="13">
        <f>ROUNDDOWN('Income Limits'!G635*0.025,0)</f>
        <v>999</v>
      </c>
      <c r="G635" s="13">
        <f>ROUNDDOWN((('Income Limits'!H635+'Income Limits'!I635)/2)*0.025,0)</f>
        <v>1102</v>
      </c>
    </row>
    <row r="636" spans="1:7" ht="15">
      <c r="A636" s="10" t="s">
        <v>19</v>
      </c>
      <c r="B636" s="13">
        <f>ROUNDDOWN('Income Limits'!B636*0.025,0)</f>
        <v>502</v>
      </c>
      <c r="C636" s="13">
        <f>ROUNDDOWN((('Income Limits'!B636+'Income Limits'!C636)/2)*0.025,0)</f>
        <v>538</v>
      </c>
      <c r="D636" s="13">
        <f>ROUNDDOWN('Income Limits'!D636*0.025,0)</f>
        <v>646</v>
      </c>
      <c r="E636" s="13">
        <f>ROUNDDOWN((('Income Limits'!E636+'Income Limits'!F636)/2)*0.025,0)</f>
        <v>746</v>
      </c>
      <c r="F636" s="13">
        <f>ROUNDDOWN('Income Limits'!G636*0.025,0)</f>
        <v>832</v>
      </c>
      <c r="G636" s="13">
        <f>ROUNDDOWN((('Income Limits'!H636+'Income Limits'!I636)/2)*0.025,0)</f>
        <v>918</v>
      </c>
    </row>
    <row r="637" spans="1:7" ht="15">
      <c r="A637" s="10" t="s">
        <v>20</v>
      </c>
      <c r="B637" s="13">
        <f>ROUNDDOWN('Income Limits'!B637*0.025,0)</f>
        <v>402</v>
      </c>
      <c r="C637" s="13">
        <f>ROUNDDOWN((('Income Limits'!B637+'Income Limits'!C637)/2)*0.025,0)</f>
        <v>431</v>
      </c>
      <c r="D637" s="13">
        <f>ROUNDDOWN('Income Limits'!D637*0.025,0)</f>
        <v>517</v>
      </c>
      <c r="E637" s="13">
        <f>ROUNDDOWN((('Income Limits'!E637+'Income Limits'!F637)/2)*0.025,0)</f>
        <v>597</v>
      </c>
      <c r="F637" s="13">
        <f>ROUNDDOWN('Income Limits'!G637*0.025,0)</f>
        <v>666</v>
      </c>
      <c r="G637" s="13">
        <f>ROUNDDOWN((('Income Limits'!H637+'Income Limits'!I637)/2)*0.025,0)</f>
        <v>735</v>
      </c>
    </row>
    <row r="638" spans="1:7" ht="15">
      <c r="A638" s="10" t="s">
        <v>21</v>
      </c>
      <c r="B638" s="13">
        <f>ROUNDDOWN('Income Limits'!B638*0.025,0)</f>
        <v>301</v>
      </c>
      <c r="C638" s="13">
        <f>ROUNDDOWN((('Income Limits'!B638+'Income Limits'!C638)/2)*0.025,0)</f>
        <v>323</v>
      </c>
      <c r="D638" s="13">
        <f>ROUNDDOWN('Income Limits'!D638*0.025,0)</f>
        <v>387</v>
      </c>
      <c r="E638" s="13">
        <f>ROUNDDOWN((('Income Limits'!E638+'Income Limits'!F638)/2)*0.025,0)</f>
        <v>447</v>
      </c>
      <c r="F638" s="13">
        <f>ROUNDDOWN('Income Limits'!G638*0.025,0)</f>
        <v>499</v>
      </c>
      <c r="G638" s="13">
        <f>ROUNDDOWN((('Income Limits'!H638+'Income Limits'!I638)/2)*0.025,0)</f>
        <v>551</v>
      </c>
    </row>
    <row r="639" spans="1:7" ht="15">
      <c r="A639" s="10" t="s">
        <v>22</v>
      </c>
      <c r="B639" s="13">
        <f>ROUNDDOWN('Income Limits'!B639*0.025,0)</f>
        <v>201</v>
      </c>
      <c r="C639" s="13">
        <f>ROUNDDOWN((('Income Limits'!B639+'Income Limits'!C639)/2)*0.025,0)</f>
        <v>215</v>
      </c>
      <c r="D639" s="13">
        <f>ROUNDDOWN('Income Limits'!D639*0.025,0)</f>
        <v>258</v>
      </c>
      <c r="E639" s="13">
        <f>ROUNDDOWN((('Income Limits'!E639+'Income Limits'!F639)/2)*0.025,0)</f>
        <v>298</v>
      </c>
      <c r="F639" s="13">
        <f>ROUNDDOWN('Income Limits'!G639*0.025,0)</f>
        <v>333</v>
      </c>
      <c r="G639" s="13">
        <f>ROUNDDOWN((('Income Limits'!H639+'Income Limits'!I639)/2)*0.025,0)</f>
        <v>367</v>
      </c>
    </row>
    <row r="640" spans="1:7" ht="15">
      <c r="A640" s="10" t="s">
        <v>23</v>
      </c>
      <c r="B640" s="13">
        <f>ROUNDDOWN('Income Limits'!B640*0.025,0)</f>
        <v>100</v>
      </c>
      <c r="C640" s="13">
        <f>ROUNDDOWN((('Income Limits'!B640+'Income Limits'!C640)/2)*0.025,0)</f>
        <v>107</v>
      </c>
      <c r="D640" s="13">
        <f>ROUNDDOWN('Income Limits'!D640*0.025,0)</f>
        <v>129</v>
      </c>
      <c r="E640" s="13">
        <f>ROUNDDOWN((('Income Limits'!E640+'Income Limits'!F640)/2)*0.025,0)</f>
        <v>149</v>
      </c>
      <c r="F640" s="13">
        <f>ROUNDDOWN('Income Limits'!G640*0.025,0)</f>
        <v>166</v>
      </c>
      <c r="G640" s="13">
        <f>ROUNDDOWN((('Income Limits'!H640+'Income Limits'!I640)/2)*0.025,0)</f>
        <v>183</v>
      </c>
    </row>
    <row r="641" spans="2:6" ht="15">
      <c r="B641" s="13"/>
      <c r="C641" s="13"/>
      <c r="D641" s="13"/>
      <c r="E641" s="13"/>
      <c r="F641" s="13"/>
    </row>
    <row r="642" spans="1:9" ht="16.5" customHeight="1">
      <c r="A642" s="6" t="s">
        <v>188</v>
      </c>
      <c r="B642" s="13"/>
      <c r="C642" s="13"/>
      <c r="D642" s="13"/>
      <c r="E642" s="13"/>
      <c r="F642" s="13"/>
      <c r="H642" s="29"/>
      <c r="I642" s="29"/>
    </row>
    <row r="643" ht="15">
      <c r="A643" s="42" t="s">
        <v>245</v>
      </c>
    </row>
    <row r="644" spans="1:9" ht="15">
      <c r="A644" s="16" t="s">
        <v>73</v>
      </c>
      <c r="B644" s="13">
        <f>ROUNDDOWN('Income Limits'!B644*0.025,0)</f>
        <v>1206</v>
      </c>
      <c r="C644" s="13">
        <f>ROUNDDOWN((('Income Limits'!B644+'Income Limits'!C644)/2)*0.025,0)</f>
        <v>1293</v>
      </c>
      <c r="D644" s="13">
        <f>ROUNDDOWN('Income Limits'!D644*0.025,0)</f>
        <v>1551</v>
      </c>
      <c r="E644" s="13">
        <f>ROUNDDOWN((('Income Limits'!E644+'Income Limits'!F644)/2)*0.025,0)</f>
        <v>1791</v>
      </c>
      <c r="F644" s="13">
        <f>ROUNDDOWN('Income Limits'!G644*0.025,0)</f>
        <v>1998</v>
      </c>
      <c r="G644" s="13">
        <f>ROUNDDOWN((('Income Limits'!H644+'Income Limits'!I644)/2)*0.025,0)</f>
        <v>2205</v>
      </c>
      <c r="H644" s="29"/>
      <c r="I644" s="29"/>
    </row>
    <row r="645" spans="1:9" ht="15">
      <c r="A645" s="11" t="s">
        <v>67</v>
      </c>
      <c r="B645" s="13">
        <f>ROUNDDOWN('Income Limits'!B645*0.025,0)</f>
        <v>803</v>
      </c>
      <c r="C645" s="13">
        <f>ROUNDDOWN((('Income Limits'!B645+'Income Limits'!C645)/2)*0.025,0)</f>
        <v>861</v>
      </c>
      <c r="D645" s="13">
        <f>ROUNDDOWN('Income Limits'!D645*0.025,0)</f>
        <v>1033</v>
      </c>
      <c r="E645" s="13">
        <f>ROUNDDOWN((('Income Limits'!E645+'Income Limits'!F645)/2)*0.025,0)</f>
        <v>1193</v>
      </c>
      <c r="F645" s="13">
        <f>ROUNDDOWN('Income Limits'!G645*0.025,0)</f>
        <v>1331</v>
      </c>
      <c r="G645" s="13">
        <f>ROUNDDOWN((('Income Limits'!H645+'Income Limits'!I645)/2)*0.025,0)</f>
        <v>1469</v>
      </c>
      <c r="H645" s="29"/>
      <c r="I645" s="29"/>
    </row>
    <row r="646" spans="1:7" ht="15">
      <c r="A646" s="10" t="s">
        <v>18</v>
      </c>
      <c r="B646" s="13">
        <f>ROUNDDOWN('Income Limits'!B646*0.025,0)</f>
        <v>603</v>
      </c>
      <c r="C646" s="13">
        <f>ROUNDDOWN((('Income Limits'!B646+'Income Limits'!C646)/2)*0.025,0)</f>
        <v>646</v>
      </c>
      <c r="D646" s="13">
        <f>ROUNDDOWN('Income Limits'!D646*0.025,0)</f>
        <v>775</v>
      </c>
      <c r="E646" s="13">
        <f>ROUNDDOWN((('Income Limits'!E646+'Income Limits'!F646)/2)*0.025,0)</f>
        <v>895</v>
      </c>
      <c r="F646" s="13">
        <f>ROUNDDOWN('Income Limits'!G646*0.025,0)</f>
        <v>999</v>
      </c>
      <c r="G646" s="13">
        <f>ROUNDDOWN((('Income Limits'!H646+'Income Limits'!I646)/2)*0.025,0)</f>
        <v>1102</v>
      </c>
    </row>
    <row r="647" spans="1:7" ht="15">
      <c r="A647" s="10" t="s">
        <v>19</v>
      </c>
      <c r="B647" s="13">
        <f>ROUNDDOWN('Income Limits'!B647*0.025,0)</f>
        <v>502</v>
      </c>
      <c r="C647" s="13">
        <f>ROUNDDOWN((('Income Limits'!B647+'Income Limits'!C647)/2)*0.025,0)</f>
        <v>538</v>
      </c>
      <c r="D647" s="13">
        <f>ROUNDDOWN('Income Limits'!D647*0.025,0)</f>
        <v>646</v>
      </c>
      <c r="E647" s="13">
        <f>ROUNDDOWN((('Income Limits'!E647+'Income Limits'!F647)/2)*0.025,0)</f>
        <v>746</v>
      </c>
      <c r="F647" s="13">
        <f>ROUNDDOWN('Income Limits'!G647*0.025,0)</f>
        <v>832</v>
      </c>
      <c r="G647" s="13">
        <f>ROUNDDOWN((('Income Limits'!H647+'Income Limits'!I647)/2)*0.025,0)</f>
        <v>918</v>
      </c>
    </row>
    <row r="648" spans="1:7" ht="15">
      <c r="A648" s="10" t="s">
        <v>20</v>
      </c>
      <c r="B648" s="13">
        <f>ROUNDDOWN('Income Limits'!B648*0.025,0)</f>
        <v>402</v>
      </c>
      <c r="C648" s="13">
        <f>ROUNDDOWN((('Income Limits'!B648+'Income Limits'!C648)/2)*0.025,0)</f>
        <v>431</v>
      </c>
      <c r="D648" s="13">
        <f>ROUNDDOWN('Income Limits'!D648*0.025,0)</f>
        <v>517</v>
      </c>
      <c r="E648" s="13">
        <f>ROUNDDOWN((('Income Limits'!E648+'Income Limits'!F648)/2)*0.025,0)</f>
        <v>597</v>
      </c>
      <c r="F648" s="13">
        <f>ROUNDDOWN('Income Limits'!G648*0.025,0)</f>
        <v>666</v>
      </c>
      <c r="G648" s="13">
        <f>ROUNDDOWN((('Income Limits'!H648+'Income Limits'!I648)/2)*0.025,0)</f>
        <v>735</v>
      </c>
    </row>
    <row r="649" spans="1:7" ht="15">
      <c r="A649" s="10" t="s">
        <v>21</v>
      </c>
      <c r="B649" s="13">
        <f>ROUNDDOWN('Income Limits'!B649*0.025,0)</f>
        <v>301</v>
      </c>
      <c r="C649" s="13">
        <f>ROUNDDOWN((('Income Limits'!B649+'Income Limits'!C649)/2)*0.025,0)</f>
        <v>323</v>
      </c>
      <c r="D649" s="13">
        <f>ROUNDDOWN('Income Limits'!D649*0.025,0)</f>
        <v>387</v>
      </c>
      <c r="E649" s="13">
        <f>ROUNDDOWN((('Income Limits'!E649+'Income Limits'!F649)/2)*0.025,0)</f>
        <v>447</v>
      </c>
      <c r="F649" s="13">
        <f>ROUNDDOWN('Income Limits'!G649*0.025,0)</f>
        <v>499</v>
      </c>
      <c r="G649" s="13">
        <f>ROUNDDOWN((('Income Limits'!H649+'Income Limits'!I649)/2)*0.025,0)</f>
        <v>551</v>
      </c>
    </row>
    <row r="650" spans="1:7" ht="15">
      <c r="A650" s="10" t="s">
        <v>22</v>
      </c>
      <c r="B650" s="13">
        <f>ROUNDDOWN('Income Limits'!B650*0.025,0)</f>
        <v>201</v>
      </c>
      <c r="C650" s="13">
        <f>ROUNDDOWN((('Income Limits'!B650+'Income Limits'!C650)/2)*0.025,0)</f>
        <v>215</v>
      </c>
      <c r="D650" s="13">
        <f>ROUNDDOWN('Income Limits'!D650*0.025,0)</f>
        <v>258</v>
      </c>
      <c r="E650" s="13">
        <f>ROUNDDOWN((('Income Limits'!E650+'Income Limits'!F650)/2)*0.025,0)</f>
        <v>298</v>
      </c>
      <c r="F650" s="13">
        <f>ROUNDDOWN('Income Limits'!G650*0.025,0)</f>
        <v>333</v>
      </c>
      <c r="G650" s="13">
        <f>ROUNDDOWN((('Income Limits'!H650+'Income Limits'!I650)/2)*0.025,0)</f>
        <v>367</v>
      </c>
    </row>
    <row r="651" spans="1:7" ht="15">
      <c r="A651" s="10" t="s">
        <v>23</v>
      </c>
      <c r="B651" s="13">
        <f>ROUNDDOWN('Income Limits'!B651*0.025,0)</f>
        <v>100</v>
      </c>
      <c r="C651" s="13">
        <f>ROUNDDOWN((('Income Limits'!B651+'Income Limits'!C651)/2)*0.025,0)</f>
        <v>107</v>
      </c>
      <c r="D651" s="13">
        <f>ROUNDDOWN('Income Limits'!D651*0.025,0)</f>
        <v>129</v>
      </c>
      <c r="E651" s="13">
        <f>ROUNDDOWN((('Income Limits'!E651+'Income Limits'!F651)/2)*0.025,0)</f>
        <v>149</v>
      </c>
      <c r="F651" s="13">
        <f>ROUNDDOWN('Income Limits'!G651*0.025,0)</f>
        <v>166</v>
      </c>
      <c r="G651" s="13">
        <f>ROUNDDOWN((('Income Limits'!H651+'Income Limits'!I651)/2)*0.025,0)</f>
        <v>183</v>
      </c>
    </row>
    <row r="652" spans="2:6" ht="15">
      <c r="B652" s="13"/>
      <c r="C652" s="13"/>
      <c r="D652" s="13"/>
      <c r="E652" s="13"/>
      <c r="F652" s="13"/>
    </row>
    <row r="653" spans="1:6" ht="15">
      <c r="A653" s="40" t="s">
        <v>246</v>
      </c>
      <c r="B653" s="13"/>
      <c r="C653" s="13"/>
      <c r="D653" s="13"/>
      <c r="E653" s="13"/>
      <c r="F653" s="13"/>
    </row>
    <row r="654" spans="1:7" ht="15">
      <c r="A654" s="10" t="s">
        <v>18</v>
      </c>
      <c r="B654" s="13">
        <f>ROUNDDOWN('Income Limits'!B654*0.025,0)</f>
        <v>636</v>
      </c>
      <c r="C654" s="13">
        <f>ROUNDDOWN((('Income Limits'!B654+'Income Limits'!C654)/2)*0.025,0)</f>
        <v>681</v>
      </c>
      <c r="D654" s="13">
        <f>ROUNDDOWN('Income Limits'!D654*0.025,0)</f>
        <v>817</v>
      </c>
      <c r="E654" s="13">
        <f>ROUNDDOWN((('Income Limits'!E654+'Income Limits'!F654)/2)*0.025,0)</f>
        <v>944</v>
      </c>
      <c r="F654" s="13">
        <f>ROUNDDOWN('Income Limits'!G654*0.025,0)</f>
        <v>1053</v>
      </c>
      <c r="G654" s="13">
        <f>ROUNDDOWN((('Income Limits'!H654+'Income Limits'!I654)/2)*0.025,0)</f>
        <v>1162</v>
      </c>
    </row>
    <row r="655" spans="1:7" ht="15">
      <c r="A655" s="10" t="s">
        <v>19</v>
      </c>
      <c r="B655" s="13">
        <f>ROUNDDOWN('Income Limits'!B655*0.025,0)</f>
        <v>530</v>
      </c>
      <c r="C655" s="13">
        <f>ROUNDDOWN((('Income Limits'!B655+'Income Limits'!C655)/2)*0.025,0)</f>
        <v>567</v>
      </c>
      <c r="D655" s="13">
        <f>ROUNDDOWN('Income Limits'!D655*0.025,0)</f>
        <v>681</v>
      </c>
      <c r="E655" s="13">
        <f>ROUNDDOWN((('Income Limits'!E655+'Income Limits'!F655)/2)*0.025,0)</f>
        <v>786</v>
      </c>
      <c r="F655" s="13">
        <f>ROUNDDOWN('Income Limits'!G655*0.025,0)</f>
        <v>877</v>
      </c>
      <c r="G655" s="13">
        <f>ROUNDDOWN((('Income Limits'!H655+'Income Limits'!I655)/2)*0.025,0)</f>
        <v>968</v>
      </c>
    </row>
    <row r="656" spans="1:7" ht="15">
      <c r="A656" s="10" t="s">
        <v>20</v>
      </c>
      <c r="B656" s="13">
        <f>ROUNDDOWN('Income Limits'!B656*0.025,0)</f>
        <v>424</v>
      </c>
      <c r="C656" s="13">
        <f>ROUNDDOWN((('Income Limits'!B656+'Income Limits'!C656)/2)*0.025,0)</f>
        <v>454</v>
      </c>
      <c r="D656" s="13">
        <f>ROUNDDOWN('Income Limits'!D656*0.025,0)</f>
        <v>545</v>
      </c>
      <c r="E656" s="13">
        <f>ROUNDDOWN((('Income Limits'!E656+'Income Limits'!F656)/2)*0.025,0)</f>
        <v>629</v>
      </c>
      <c r="F656" s="13">
        <f>ROUNDDOWN('Income Limits'!G656*0.025,0)</f>
        <v>702</v>
      </c>
      <c r="G656" s="13">
        <f>ROUNDDOWN((('Income Limits'!H656+'Income Limits'!I656)/2)*0.025,0)</f>
        <v>775</v>
      </c>
    </row>
    <row r="657" spans="1:7" ht="15">
      <c r="A657" s="10" t="s">
        <v>21</v>
      </c>
      <c r="B657" s="13">
        <f>ROUNDDOWN('Income Limits'!B657*0.025,0)</f>
        <v>318</v>
      </c>
      <c r="C657" s="13">
        <f>ROUNDDOWN((('Income Limits'!B657+'Income Limits'!C657)/2)*0.025,0)</f>
        <v>340</v>
      </c>
      <c r="D657" s="13">
        <f>ROUNDDOWN('Income Limits'!D657*0.025,0)</f>
        <v>408</v>
      </c>
      <c r="E657" s="13">
        <f>ROUNDDOWN((('Income Limits'!E657+'Income Limits'!F657)/2)*0.025,0)</f>
        <v>472</v>
      </c>
      <c r="F657" s="13">
        <f>ROUNDDOWN('Income Limits'!G657*0.025,0)</f>
        <v>526</v>
      </c>
      <c r="G657" s="13">
        <f>ROUNDDOWN((('Income Limits'!H657+'Income Limits'!I657)/2)*0.025,0)</f>
        <v>581</v>
      </c>
    </row>
    <row r="658" spans="1:7" ht="15">
      <c r="A658" s="10" t="s">
        <v>22</v>
      </c>
      <c r="B658" s="13">
        <f>ROUNDDOWN('Income Limits'!B658*0.025,0)</f>
        <v>212</v>
      </c>
      <c r="C658" s="13">
        <f>ROUNDDOWN((('Income Limits'!B658+'Income Limits'!C658)/2)*0.025,0)</f>
        <v>227</v>
      </c>
      <c r="D658" s="13">
        <f>ROUNDDOWN('Income Limits'!D658*0.025,0)</f>
        <v>272</v>
      </c>
      <c r="E658" s="13">
        <f>ROUNDDOWN((('Income Limits'!E658+'Income Limits'!F658)/2)*0.025,0)</f>
        <v>314</v>
      </c>
      <c r="F658" s="13">
        <f>ROUNDDOWN('Income Limits'!G658*0.025,0)</f>
        <v>351</v>
      </c>
      <c r="G658" s="13">
        <f>ROUNDDOWN((('Income Limits'!H658+'Income Limits'!I658)/2)*0.025,0)</f>
        <v>387</v>
      </c>
    </row>
    <row r="659" spans="1:7" ht="15">
      <c r="A659" s="10" t="s">
        <v>23</v>
      </c>
      <c r="B659" s="13">
        <f>ROUNDDOWN('Income Limits'!B659*0.025,0)</f>
        <v>106</v>
      </c>
      <c r="C659" s="13">
        <f>ROUNDDOWN((('Income Limits'!B659+'Income Limits'!C659)/2)*0.025,0)</f>
        <v>113</v>
      </c>
      <c r="D659" s="13">
        <f>ROUNDDOWN('Income Limits'!D659*0.025,0)</f>
        <v>136</v>
      </c>
      <c r="E659" s="13">
        <f>ROUNDDOWN((('Income Limits'!E659+'Income Limits'!F659)/2)*0.025,0)</f>
        <v>157</v>
      </c>
      <c r="F659" s="13">
        <f>ROUNDDOWN('Income Limits'!G659*0.025,0)</f>
        <v>175</v>
      </c>
      <c r="G659" s="13">
        <f>ROUNDDOWN((('Income Limits'!H659+'Income Limits'!I659)/2)*0.025,0)</f>
        <v>193</v>
      </c>
    </row>
    <row r="660" spans="2:6" ht="15">
      <c r="B660" s="13"/>
      <c r="C660" s="13"/>
      <c r="D660" s="13"/>
      <c r="E660" s="13"/>
      <c r="F660" s="13"/>
    </row>
    <row r="661" spans="1:9" ht="16.5" customHeight="1">
      <c r="A661" s="6" t="s">
        <v>189</v>
      </c>
      <c r="B661" s="13"/>
      <c r="C661" s="13"/>
      <c r="D661" s="13"/>
      <c r="E661" s="13"/>
      <c r="F661" s="13"/>
      <c r="H661" s="29"/>
      <c r="I661" s="29"/>
    </row>
    <row r="662" ht="15">
      <c r="A662" s="42" t="s">
        <v>245</v>
      </c>
    </row>
    <row r="663" spans="1:9" ht="15">
      <c r="A663" s="16" t="s">
        <v>73</v>
      </c>
      <c r="B663" s="13">
        <f>ROUNDDOWN('Income Limits'!B663*0.025,0)</f>
        <v>1206</v>
      </c>
      <c r="C663" s="13">
        <f>ROUNDDOWN((('Income Limits'!B663+'Income Limits'!C663)/2)*0.025,0)</f>
        <v>1293</v>
      </c>
      <c r="D663" s="13">
        <f>ROUNDDOWN('Income Limits'!D663*0.025,0)</f>
        <v>1551</v>
      </c>
      <c r="E663" s="13">
        <f>ROUNDDOWN((('Income Limits'!E663+'Income Limits'!F663)/2)*0.025,0)</f>
        <v>1791</v>
      </c>
      <c r="F663" s="13">
        <f>ROUNDDOWN('Income Limits'!G663*0.025,0)</f>
        <v>1998</v>
      </c>
      <c r="G663" s="13">
        <f>ROUNDDOWN((('Income Limits'!H663+'Income Limits'!I663)/2)*0.025,0)</f>
        <v>2205</v>
      </c>
      <c r="H663" s="29"/>
      <c r="I663" s="29"/>
    </row>
    <row r="664" spans="1:9" ht="15">
      <c r="A664" s="11" t="s">
        <v>67</v>
      </c>
      <c r="B664" s="13">
        <f>ROUNDDOWN('Income Limits'!B664*0.025,0)</f>
        <v>803</v>
      </c>
      <c r="C664" s="13">
        <f>ROUNDDOWN((('Income Limits'!B664+'Income Limits'!C664)/2)*0.025,0)</f>
        <v>861</v>
      </c>
      <c r="D664" s="13">
        <f>ROUNDDOWN('Income Limits'!D664*0.025,0)</f>
        <v>1033</v>
      </c>
      <c r="E664" s="13">
        <f>ROUNDDOWN((('Income Limits'!E664+'Income Limits'!F664)/2)*0.025,0)</f>
        <v>1193</v>
      </c>
      <c r="F664" s="13">
        <f>ROUNDDOWN('Income Limits'!G664*0.025,0)</f>
        <v>1331</v>
      </c>
      <c r="G664" s="13">
        <f>ROUNDDOWN((('Income Limits'!H664+'Income Limits'!I664)/2)*0.025,0)</f>
        <v>1469</v>
      </c>
      <c r="H664" s="29"/>
      <c r="I664" s="29"/>
    </row>
    <row r="665" spans="1:7" ht="15">
      <c r="A665" s="10" t="s">
        <v>18</v>
      </c>
      <c r="B665" s="13">
        <f>ROUNDDOWN('Income Limits'!B665*0.025,0)</f>
        <v>603</v>
      </c>
      <c r="C665" s="13">
        <f>ROUNDDOWN((('Income Limits'!B665+'Income Limits'!C665)/2)*0.025,0)</f>
        <v>646</v>
      </c>
      <c r="D665" s="13">
        <f>ROUNDDOWN('Income Limits'!D665*0.025,0)</f>
        <v>775</v>
      </c>
      <c r="E665" s="13">
        <f>ROUNDDOWN((('Income Limits'!E665+'Income Limits'!F665)/2)*0.025,0)</f>
        <v>895</v>
      </c>
      <c r="F665" s="13">
        <f>ROUNDDOWN('Income Limits'!G665*0.025,0)</f>
        <v>999</v>
      </c>
      <c r="G665" s="13">
        <f>ROUNDDOWN((('Income Limits'!H665+'Income Limits'!I665)/2)*0.025,0)</f>
        <v>1102</v>
      </c>
    </row>
    <row r="666" spans="1:7" ht="15">
      <c r="A666" s="10" t="s">
        <v>19</v>
      </c>
      <c r="B666" s="13">
        <f>ROUNDDOWN('Income Limits'!B666*0.025,0)</f>
        <v>502</v>
      </c>
      <c r="C666" s="13">
        <f>ROUNDDOWN((('Income Limits'!B666+'Income Limits'!C666)/2)*0.025,0)</f>
        <v>538</v>
      </c>
      <c r="D666" s="13">
        <f>ROUNDDOWN('Income Limits'!D666*0.025,0)</f>
        <v>646</v>
      </c>
      <c r="E666" s="13">
        <f>ROUNDDOWN((('Income Limits'!E666+'Income Limits'!F666)/2)*0.025,0)</f>
        <v>746</v>
      </c>
      <c r="F666" s="13">
        <f>ROUNDDOWN('Income Limits'!G666*0.025,0)</f>
        <v>832</v>
      </c>
      <c r="G666" s="13">
        <f>ROUNDDOWN((('Income Limits'!H666+'Income Limits'!I666)/2)*0.025,0)</f>
        <v>918</v>
      </c>
    </row>
    <row r="667" spans="1:7" ht="15">
      <c r="A667" s="10" t="s">
        <v>20</v>
      </c>
      <c r="B667" s="13">
        <f>ROUNDDOWN('Income Limits'!B667*0.025,0)</f>
        <v>402</v>
      </c>
      <c r="C667" s="13">
        <f>ROUNDDOWN((('Income Limits'!B667+'Income Limits'!C667)/2)*0.025,0)</f>
        <v>431</v>
      </c>
      <c r="D667" s="13">
        <f>ROUNDDOWN('Income Limits'!D667*0.025,0)</f>
        <v>517</v>
      </c>
      <c r="E667" s="13">
        <f>ROUNDDOWN((('Income Limits'!E667+'Income Limits'!F667)/2)*0.025,0)</f>
        <v>597</v>
      </c>
      <c r="F667" s="13">
        <f>ROUNDDOWN('Income Limits'!G667*0.025,0)</f>
        <v>666</v>
      </c>
      <c r="G667" s="13">
        <f>ROUNDDOWN((('Income Limits'!H667+'Income Limits'!I667)/2)*0.025,0)</f>
        <v>735</v>
      </c>
    </row>
    <row r="668" spans="1:7" ht="15">
      <c r="A668" s="10" t="s">
        <v>21</v>
      </c>
      <c r="B668" s="13">
        <f>ROUNDDOWN('Income Limits'!B668*0.025,0)</f>
        <v>301</v>
      </c>
      <c r="C668" s="13">
        <f>ROUNDDOWN((('Income Limits'!B668+'Income Limits'!C668)/2)*0.025,0)</f>
        <v>323</v>
      </c>
      <c r="D668" s="13">
        <f>ROUNDDOWN('Income Limits'!D668*0.025,0)</f>
        <v>387</v>
      </c>
      <c r="E668" s="13">
        <f>ROUNDDOWN((('Income Limits'!E668+'Income Limits'!F668)/2)*0.025,0)</f>
        <v>447</v>
      </c>
      <c r="F668" s="13">
        <f>ROUNDDOWN('Income Limits'!G668*0.025,0)</f>
        <v>499</v>
      </c>
      <c r="G668" s="13">
        <f>ROUNDDOWN((('Income Limits'!H668+'Income Limits'!I668)/2)*0.025,0)</f>
        <v>551</v>
      </c>
    </row>
    <row r="669" spans="1:7" ht="15">
      <c r="A669" s="10" t="s">
        <v>22</v>
      </c>
      <c r="B669" s="13">
        <f>ROUNDDOWN('Income Limits'!B669*0.025,0)</f>
        <v>201</v>
      </c>
      <c r="C669" s="13">
        <f>ROUNDDOWN((('Income Limits'!B669+'Income Limits'!C669)/2)*0.025,0)</f>
        <v>215</v>
      </c>
      <c r="D669" s="13">
        <f>ROUNDDOWN('Income Limits'!D669*0.025,0)</f>
        <v>258</v>
      </c>
      <c r="E669" s="13">
        <f>ROUNDDOWN((('Income Limits'!E669+'Income Limits'!F669)/2)*0.025,0)</f>
        <v>298</v>
      </c>
      <c r="F669" s="13">
        <f>ROUNDDOWN('Income Limits'!G669*0.025,0)</f>
        <v>333</v>
      </c>
      <c r="G669" s="13">
        <f>ROUNDDOWN((('Income Limits'!H669+'Income Limits'!I669)/2)*0.025,0)</f>
        <v>367</v>
      </c>
    </row>
    <row r="670" spans="1:7" ht="15">
      <c r="A670" s="10" t="s">
        <v>23</v>
      </c>
      <c r="B670" s="13">
        <f>ROUNDDOWN('Income Limits'!B670*0.025,0)</f>
        <v>100</v>
      </c>
      <c r="C670" s="13">
        <f>ROUNDDOWN((('Income Limits'!B670+'Income Limits'!C670)/2)*0.025,0)</f>
        <v>107</v>
      </c>
      <c r="D670" s="13">
        <f>ROUNDDOWN('Income Limits'!D670*0.025,0)</f>
        <v>129</v>
      </c>
      <c r="E670" s="13">
        <f>ROUNDDOWN((('Income Limits'!E670+'Income Limits'!F670)/2)*0.025,0)</f>
        <v>149</v>
      </c>
      <c r="F670" s="13">
        <f>ROUNDDOWN('Income Limits'!G670*0.025,0)</f>
        <v>166</v>
      </c>
      <c r="G670" s="13">
        <f>ROUNDDOWN((('Income Limits'!H670+'Income Limits'!I670)/2)*0.025,0)</f>
        <v>183</v>
      </c>
    </row>
    <row r="671" spans="2:6" ht="15">
      <c r="B671" s="13"/>
      <c r="C671" s="13"/>
      <c r="D671" s="13"/>
      <c r="E671" s="13"/>
      <c r="F671" s="13"/>
    </row>
    <row r="672" spans="1:6" ht="15">
      <c r="A672" t="s">
        <v>246</v>
      </c>
      <c r="B672" s="13"/>
      <c r="C672" s="13"/>
      <c r="D672" s="13"/>
      <c r="E672" s="13"/>
      <c r="F672" s="13"/>
    </row>
    <row r="673" spans="1:7" ht="15">
      <c r="A673" s="10" t="s">
        <v>18</v>
      </c>
      <c r="B673" s="13">
        <f>ROUNDDOWN('Income Limits'!B673*0.025,0)</f>
        <v>657</v>
      </c>
      <c r="C673" s="13">
        <f>ROUNDDOWN((('Income Limits'!B673+'Income Limits'!C673)/2)*0.025,0)</f>
        <v>703</v>
      </c>
      <c r="D673" s="13">
        <f>ROUNDDOWN('Income Limits'!D673*0.025,0)</f>
        <v>844</v>
      </c>
      <c r="E673" s="13">
        <f>ROUNDDOWN((('Income Limits'!E673+'Income Limits'!F673)/2)*0.025,0)</f>
        <v>975</v>
      </c>
      <c r="F673" s="13">
        <f>ROUNDDOWN('Income Limits'!G673*0.025,0)</f>
        <v>1087</v>
      </c>
      <c r="G673">
        <f>ROUNDDOWN((('Income Limits'!H673+'Income Limits'!I673)/2)*0.025,0)</f>
        <v>1200</v>
      </c>
    </row>
    <row r="674" spans="1:7" ht="15">
      <c r="A674" s="10" t="s">
        <v>19</v>
      </c>
      <c r="B674" s="13">
        <f>ROUNDDOWN('Income Limits'!B674*0.025,0)</f>
        <v>547</v>
      </c>
      <c r="C674" s="13">
        <f>ROUNDDOWN((('Income Limits'!B674+'Income Limits'!C674)/2)*0.025,0)</f>
        <v>586</v>
      </c>
      <c r="D674" s="13">
        <f>ROUNDDOWN('Income Limits'!D674*0.025,0)</f>
        <v>703</v>
      </c>
      <c r="E674" s="13">
        <f>ROUNDDOWN((('Income Limits'!E674+'Income Limits'!F674)/2)*0.025,0)</f>
        <v>812</v>
      </c>
      <c r="F674" s="13">
        <f>ROUNDDOWN('Income Limits'!G674*0.025,0)</f>
        <v>906</v>
      </c>
      <c r="G674">
        <f>ROUNDDOWN((('Income Limits'!H674+'Income Limits'!I674)/2)*0.025,0)</f>
        <v>1000</v>
      </c>
    </row>
    <row r="675" spans="1:7" ht="15">
      <c r="A675" s="10" t="s">
        <v>20</v>
      </c>
      <c r="B675" s="13">
        <f>ROUNDDOWN('Income Limits'!B675*0.025,0)</f>
        <v>438</v>
      </c>
      <c r="C675" s="13">
        <f>ROUNDDOWN((('Income Limits'!B675+'Income Limits'!C675)/2)*0.025,0)</f>
        <v>469</v>
      </c>
      <c r="D675" s="13">
        <f>ROUNDDOWN('Income Limits'!D675*0.025,0)</f>
        <v>563</v>
      </c>
      <c r="E675" s="13">
        <f>ROUNDDOWN((('Income Limits'!E675+'Income Limits'!F675)/2)*0.025,0)</f>
        <v>650</v>
      </c>
      <c r="F675" s="13">
        <f>ROUNDDOWN('Income Limits'!G675*0.025,0)</f>
        <v>725</v>
      </c>
      <c r="G675">
        <f>ROUNDDOWN((('Income Limits'!H675+'Income Limits'!I675)/2)*0.025,0)</f>
        <v>800</v>
      </c>
    </row>
    <row r="676" spans="1:7" ht="15">
      <c r="A676" s="10" t="s">
        <v>21</v>
      </c>
      <c r="B676" s="13">
        <f>ROUNDDOWN('Income Limits'!B676*0.025,0)</f>
        <v>328</v>
      </c>
      <c r="C676" s="13">
        <f>ROUNDDOWN((('Income Limits'!B676+'Income Limits'!C676)/2)*0.025,0)</f>
        <v>351</v>
      </c>
      <c r="D676" s="13">
        <f>ROUNDDOWN('Income Limits'!D676*0.025,0)</f>
        <v>422</v>
      </c>
      <c r="E676" s="13">
        <f>ROUNDDOWN((('Income Limits'!E676+'Income Limits'!F676)/2)*0.025,0)</f>
        <v>487</v>
      </c>
      <c r="F676" s="13">
        <f>ROUNDDOWN('Income Limits'!G676*0.025,0)</f>
        <v>543</v>
      </c>
      <c r="G676">
        <f>ROUNDDOWN((('Income Limits'!H676+'Income Limits'!I676)/2)*0.025,0)</f>
        <v>600</v>
      </c>
    </row>
    <row r="677" spans="1:7" ht="15">
      <c r="A677" s="10" t="s">
        <v>22</v>
      </c>
      <c r="B677" s="13">
        <f>ROUNDDOWN('Income Limits'!B677*0.025,0)</f>
        <v>219</v>
      </c>
      <c r="C677" s="13">
        <f>ROUNDDOWN((('Income Limits'!B677+'Income Limits'!C677)/2)*0.025,0)</f>
        <v>234</v>
      </c>
      <c r="D677" s="13">
        <f>ROUNDDOWN('Income Limits'!D677*0.025,0)</f>
        <v>281</v>
      </c>
      <c r="E677" s="13">
        <f>ROUNDDOWN((('Income Limits'!E677+'Income Limits'!F677)/2)*0.025,0)</f>
        <v>325</v>
      </c>
      <c r="F677" s="13">
        <f>ROUNDDOWN('Income Limits'!G677*0.025,0)</f>
        <v>362</v>
      </c>
      <c r="G677">
        <f>ROUNDDOWN((('Income Limits'!H677+'Income Limits'!I677)/2)*0.025,0)</f>
        <v>400</v>
      </c>
    </row>
    <row r="678" spans="1:7" ht="15">
      <c r="A678" s="10" t="s">
        <v>23</v>
      </c>
      <c r="B678" s="13">
        <f>ROUNDDOWN('Income Limits'!B678*0.025,0)</f>
        <v>109</v>
      </c>
      <c r="C678" s="13">
        <f>ROUNDDOWN((('Income Limits'!B678+'Income Limits'!C678)/2)*0.025,0)</f>
        <v>117</v>
      </c>
      <c r="D678" s="13">
        <f>ROUNDDOWN('Income Limits'!D678*0.025,0)</f>
        <v>140</v>
      </c>
      <c r="E678" s="13">
        <f>ROUNDDOWN((('Income Limits'!E678+'Income Limits'!F678)/2)*0.025,0)</f>
        <v>162</v>
      </c>
      <c r="F678" s="13">
        <f>ROUNDDOWN('Income Limits'!G678*0.025,0)</f>
        <v>181</v>
      </c>
      <c r="G678">
        <f>ROUNDDOWN((('Income Limits'!H678+'Income Limits'!I678)/2)*0.025,0)</f>
        <v>200</v>
      </c>
    </row>
    <row r="679" spans="2:6" ht="15">
      <c r="B679" s="13"/>
      <c r="C679" s="13"/>
      <c r="D679" s="13"/>
      <c r="E679" s="13"/>
      <c r="F679" s="13"/>
    </row>
    <row r="680" spans="1:9" ht="16.5" customHeight="1">
      <c r="A680" s="6" t="s">
        <v>190</v>
      </c>
      <c r="B680" s="13"/>
      <c r="C680" s="13"/>
      <c r="D680" s="13"/>
      <c r="E680" s="13"/>
      <c r="F680" s="13"/>
      <c r="H680" s="29"/>
      <c r="I680" s="29"/>
    </row>
    <row r="681" ht="15">
      <c r="A681" s="42" t="s">
        <v>245</v>
      </c>
    </row>
    <row r="682" spans="1:9" ht="15">
      <c r="A682" s="16" t="s">
        <v>73</v>
      </c>
      <c r="B682" s="13">
        <f>ROUNDDOWN('Income Limits'!B682*0.025,0)</f>
        <v>1206</v>
      </c>
      <c r="C682" s="13">
        <f>ROUNDDOWN((('Income Limits'!B682+'Income Limits'!C682)/2)*0.025,0)</f>
        <v>1293</v>
      </c>
      <c r="D682" s="13">
        <f>ROUNDDOWN('Income Limits'!D682*0.025,0)</f>
        <v>1551</v>
      </c>
      <c r="E682" s="13">
        <f>ROUNDDOWN((('Income Limits'!E682+'Income Limits'!F682)/2)*0.025,0)</f>
        <v>1791</v>
      </c>
      <c r="F682" s="13">
        <f>ROUNDDOWN('Income Limits'!G682*0.025,0)</f>
        <v>1998</v>
      </c>
      <c r="G682" s="13">
        <f>ROUNDDOWN((('Income Limits'!H682+'Income Limits'!I682)/2)*0.025,0)</f>
        <v>2205</v>
      </c>
      <c r="H682" s="29"/>
      <c r="I682" s="29"/>
    </row>
    <row r="683" spans="1:9" ht="15">
      <c r="A683" s="11" t="s">
        <v>67</v>
      </c>
      <c r="B683" s="13">
        <f>ROUNDDOWN('Income Limits'!B683*0.025,0)</f>
        <v>803</v>
      </c>
      <c r="C683" s="13">
        <f>ROUNDDOWN((('Income Limits'!B683+'Income Limits'!C683)/2)*0.025,0)</f>
        <v>861</v>
      </c>
      <c r="D683" s="13">
        <f>ROUNDDOWN('Income Limits'!D683*0.025,0)</f>
        <v>1033</v>
      </c>
      <c r="E683" s="13">
        <f>ROUNDDOWN((('Income Limits'!E683+'Income Limits'!F683)/2)*0.025,0)</f>
        <v>1193</v>
      </c>
      <c r="F683" s="13">
        <f>ROUNDDOWN('Income Limits'!G683*0.025,0)</f>
        <v>1331</v>
      </c>
      <c r="G683" s="13">
        <f>ROUNDDOWN((('Income Limits'!H683+'Income Limits'!I683)/2)*0.025,0)</f>
        <v>1469</v>
      </c>
      <c r="H683" s="29"/>
      <c r="I683" s="29"/>
    </row>
    <row r="684" spans="1:7" ht="15">
      <c r="A684" s="10" t="s">
        <v>18</v>
      </c>
      <c r="B684" s="13">
        <f>ROUNDDOWN('Income Limits'!B684*0.025,0)</f>
        <v>603</v>
      </c>
      <c r="C684" s="13">
        <f>ROUNDDOWN((('Income Limits'!B684+'Income Limits'!C684)/2)*0.025,0)</f>
        <v>646</v>
      </c>
      <c r="D684" s="13">
        <f>ROUNDDOWN('Income Limits'!D684*0.025,0)</f>
        <v>775</v>
      </c>
      <c r="E684" s="13">
        <f>ROUNDDOWN((('Income Limits'!E684+'Income Limits'!F684)/2)*0.025,0)</f>
        <v>895</v>
      </c>
      <c r="F684" s="13">
        <f>ROUNDDOWN('Income Limits'!G684*0.025,0)</f>
        <v>999</v>
      </c>
      <c r="G684" s="13">
        <f>ROUNDDOWN((('Income Limits'!H684+'Income Limits'!I684)/2)*0.025,0)</f>
        <v>1102</v>
      </c>
    </row>
    <row r="685" spans="1:7" ht="15">
      <c r="A685" s="10" t="s">
        <v>19</v>
      </c>
      <c r="B685" s="13">
        <f>ROUNDDOWN('Income Limits'!B685*0.025,0)</f>
        <v>502</v>
      </c>
      <c r="C685" s="13">
        <f>ROUNDDOWN((('Income Limits'!B685+'Income Limits'!C685)/2)*0.025,0)</f>
        <v>538</v>
      </c>
      <c r="D685" s="13">
        <f>ROUNDDOWN('Income Limits'!D685*0.025,0)</f>
        <v>646</v>
      </c>
      <c r="E685" s="13">
        <f>ROUNDDOWN((('Income Limits'!E685+'Income Limits'!F685)/2)*0.025,0)</f>
        <v>746</v>
      </c>
      <c r="F685" s="13">
        <f>ROUNDDOWN('Income Limits'!G685*0.025,0)</f>
        <v>832</v>
      </c>
      <c r="G685" s="13">
        <f>ROUNDDOWN((('Income Limits'!H685+'Income Limits'!I685)/2)*0.025,0)</f>
        <v>918</v>
      </c>
    </row>
    <row r="686" spans="1:7" ht="15">
      <c r="A686" s="10" t="s">
        <v>20</v>
      </c>
      <c r="B686" s="13">
        <f>ROUNDDOWN('Income Limits'!B686*0.025,0)</f>
        <v>402</v>
      </c>
      <c r="C686" s="13">
        <f>ROUNDDOWN((('Income Limits'!B686+'Income Limits'!C686)/2)*0.025,0)</f>
        <v>431</v>
      </c>
      <c r="D686" s="13">
        <f>ROUNDDOWN('Income Limits'!D686*0.025,0)</f>
        <v>517</v>
      </c>
      <c r="E686" s="13">
        <f>ROUNDDOWN((('Income Limits'!E686+'Income Limits'!F686)/2)*0.025,0)</f>
        <v>597</v>
      </c>
      <c r="F686" s="13">
        <f>ROUNDDOWN('Income Limits'!G686*0.025,0)</f>
        <v>666</v>
      </c>
      <c r="G686" s="13">
        <f>ROUNDDOWN((('Income Limits'!H686+'Income Limits'!I686)/2)*0.025,0)</f>
        <v>735</v>
      </c>
    </row>
    <row r="687" spans="1:7" ht="15">
      <c r="A687" s="10" t="s">
        <v>21</v>
      </c>
      <c r="B687" s="13">
        <f>ROUNDDOWN('Income Limits'!B687*0.025,0)</f>
        <v>301</v>
      </c>
      <c r="C687" s="13">
        <f>ROUNDDOWN((('Income Limits'!B687+'Income Limits'!C687)/2)*0.025,0)</f>
        <v>323</v>
      </c>
      <c r="D687" s="13">
        <f>ROUNDDOWN('Income Limits'!D687*0.025,0)</f>
        <v>387</v>
      </c>
      <c r="E687" s="13">
        <f>ROUNDDOWN((('Income Limits'!E687+'Income Limits'!F687)/2)*0.025,0)</f>
        <v>447</v>
      </c>
      <c r="F687" s="13">
        <f>ROUNDDOWN('Income Limits'!G687*0.025,0)</f>
        <v>499</v>
      </c>
      <c r="G687" s="13">
        <f>ROUNDDOWN((('Income Limits'!H687+'Income Limits'!I687)/2)*0.025,0)</f>
        <v>551</v>
      </c>
    </row>
    <row r="688" spans="1:7" ht="15">
      <c r="A688" s="10" t="s">
        <v>22</v>
      </c>
      <c r="B688" s="13">
        <f>ROUNDDOWN('Income Limits'!B688*0.025,0)</f>
        <v>201</v>
      </c>
      <c r="C688" s="13">
        <f>ROUNDDOWN((('Income Limits'!B688+'Income Limits'!C688)/2)*0.025,0)</f>
        <v>215</v>
      </c>
      <c r="D688" s="13">
        <f>ROUNDDOWN('Income Limits'!D688*0.025,0)</f>
        <v>258</v>
      </c>
      <c r="E688" s="13">
        <f>ROUNDDOWN((('Income Limits'!E688+'Income Limits'!F688)/2)*0.025,0)</f>
        <v>298</v>
      </c>
      <c r="F688" s="13">
        <f>ROUNDDOWN('Income Limits'!G688*0.025,0)</f>
        <v>333</v>
      </c>
      <c r="G688" s="13">
        <f>ROUNDDOWN((('Income Limits'!H688+'Income Limits'!I688)/2)*0.025,0)</f>
        <v>367</v>
      </c>
    </row>
    <row r="689" spans="1:7" ht="15">
      <c r="A689" s="10" t="s">
        <v>23</v>
      </c>
      <c r="B689" s="13">
        <f>ROUNDDOWN('Income Limits'!B689*0.025,0)</f>
        <v>100</v>
      </c>
      <c r="C689" s="13">
        <f>ROUNDDOWN((('Income Limits'!B689+'Income Limits'!C689)/2)*0.025,0)</f>
        <v>107</v>
      </c>
      <c r="D689" s="13">
        <f>ROUNDDOWN('Income Limits'!D689*0.025,0)</f>
        <v>129</v>
      </c>
      <c r="E689" s="13">
        <f>ROUNDDOWN((('Income Limits'!E689+'Income Limits'!F689)/2)*0.025,0)</f>
        <v>149</v>
      </c>
      <c r="F689" s="13">
        <f>ROUNDDOWN('Income Limits'!G689*0.025,0)</f>
        <v>166</v>
      </c>
      <c r="G689" s="13">
        <f>ROUNDDOWN((('Income Limits'!H689+'Income Limits'!I689)/2)*0.025,0)</f>
        <v>183</v>
      </c>
    </row>
    <row r="690" spans="2:6" ht="15">
      <c r="B690" s="13"/>
      <c r="C690" s="13"/>
      <c r="D690" s="13"/>
      <c r="E690" s="13"/>
      <c r="F690" s="13"/>
    </row>
    <row r="691" spans="1:6" ht="15">
      <c r="A691" t="s">
        <v>246</v>
      </c>
      <c r="B691" s="13"/>
      <c r="C691" s="13"/>
      <c r="D691" s="13"/>
      <c r="E691" s="13"/>
      <c r="F691" s="13"/>
    </row>
    <row r="692" spans="1:7" ht="15">
      <c r="A692" s="10" t="s">
        <v>18</v>
      </c>
      <c r="B692" s="13">
        <f>ROUNDDOWN('Income Limits'!B692*0.025,0)</f>
        <v>616</v>
      </c>
      <c r="C692" s="13">
        <f>ROUNDDOWN((('Income Limits'!B692+'Income Limits'!C692)/2)*0.025,0)</f>
        <v>660</v>
      </c>
      <c r="D692" s="13">
        <f>ROUNDDOWN('Income Limits'!D692*0.025,0)</f>
        <v>792</v>
      </c>
      <c r="E692" s="13">
        <f>ROUNDDOWN((('Income Limits'!E692+'Income Limits'!F692)/2)*0.025,0)</f>
        <v>914</v>
      </c>
      <c r="F692" s="13">
        <f>ROUNDDOWN('Income Limits'!G692*0.025,0)</f>
        <v>1020</v>
      </c>
      <c r="G692">
        <f>ROUNDDOWN((('Income Limits'!H692+'Income Limits'!I692)/2)*0.025,0)</f>
        <v>1125</v>
      </c>
    </row>
    <row r="693" spans="1:7" ht="15">
      <c r="A693" s="10" t="s">
        <v>19</v>
      </c>
      <c r="B693" s="13">
        <f>ROUNDDOWN('Income Limits'!B693*0.025,0)</f>
        <v>513</v>
      </c>
      <c r="C693" s="13">
        <f>ROUNDDOWN((('Income Limits'!B693+'Income Limits'!C693)/2)*0.025,0)</f>
        <v>550</v>
      </c>
      <c r="D693" s="13">
        <f>ROUNDDOWN('Income Limits'!D693*0.025,0)</f>
        <v>660</v>
      </c>
      <c r="E693" s="13">
        <f>ROUNDDOWN((('Income Limits'!E693+'Income Limits'!F693)/2)*0.025,0)</f>
        <v>761</v>
      </c>
      <c r="F693" s="13">
        <f>ROUNDDOWN('Income Limits'!G693*0.025,0)</f>
        <v>850</v>
      </c>
      <c r="G693">
        <f>ROUNDDOWN((('Income Limits'!H693+'Income Limits'!I693)/2)*0.025,0)</f>
        <v>938</v>
      </c>
    </row>
    <row r="694" spans="1:7" ht="15">
      <c r="A694" s="10" t="s">
        <v>20</v>
      </c>
      <c r="B694" s="13">
        <f>ROUNDDOWN('Income Limits'!B694*0.025,0)</f>
        <v>411</v>
      </c>
      <c r="C694" s="13">
        <f>ROUNDDOWN((('Income Limits'!B694+'Income Limits'!C694)/2)*0.025,0)</f>
        <v>440</v>
      </c>
      <c r="D694" s="13">
        <f>ROUNDDOWN('Income Limits'!D694*0.025,0)</f>
        <v>528</v>
      </c>
      <c r="E694" s="13">
        <f>ROUNDDOWN((('Income Limits'!E694+'Income Limits'!F694)/2)*0.025,0)</f>
        <v>609</v>
      </c>
      <c r="F694" s="13">
        <f>ROUNDDOWN('Income Limits'!G694*0.025,0)</f>
        <v>680</v>
      </c>
      <c r="G694">
        <f>ROUNDDOWN((('Income Limits'!H694+'Income Limits'!I694)/2)*0.025,0)</f>
        <v>750</v>
      </c>
    </row>
    <row r="695" spans="1:7" ht="15">
      <c r="A695" s="10" t="s">
        <v>21</v>
      </c>
      <c r="B695" s="13">
        <f>ROUNDDOWN('Income Limits'!B695*0.025,0)</f>
        <v>308</v>
      </c>
      <c r="C695" s="13">
        <f>ROUNDDOWN((('Income Limits'!B695+'Income Limits'!C695)/2)*0.025,0)</f>
        <v>330</v>
      </c>
      <c r="D695" s="13">
        <f>ROUNDDOWN('Income Limits'!D695*0.025,0)</f>
        <v>396</v>
      </c>
      <c r="E695" s="13">
        <f>ROUNDDOWN((('Income Limits'!E695+'Income Limits'!F695)/2)*0.025,0)</f>
        <v>457</v>
      </c>
      <c r="F695" s="13">
        <f>ROUNDDOWN('Income Limits'!G695*0.025,0)</f>
        <v>510</v>
      </c>
      <c r="G695">
        <f>ROUNDDOWN((('Income Limits'!H695+'Income Limits'!I695)/2)*0.025,0)</f>
        <v>562</v>
      </c>
    </row>
    <row r="696" spans="1:7" ht="15">
      <c r="A696" s="10" t="s">
        <v>22</v>
      </c>
      <c r="B696" s="13">
        <f>ROUNDDOWN('Income Limits'!B696*0.025,0)</f>
        <v>205</v>
      </c>
      <c r="C696" s="13">
        <f>ROUNDDOWN((('Income Limits'!B696+'Income Limits'!C696)/2)*0.025,0)</f>
        <v>220</v>
      </c>
      <c r="D696" s="13">
        <f>ROUNDDOWN('Income Limits'!D696*0.025,0)</f>
        <v>264</v>
      </c>
      <c r="E696" s="13">
        <f>ROUNDDOWN((('Income Limits'!E696+'Income Limits'!F696)/2)*0.025,0)</f>
        <v>304</v>
      </c>
      <c r="F696" s="13">
        <f>ROUNDDOWN('Income Limits'!G696*0.025,0)</f>
        <v>340</v>
      </c>
      <c r="G696">
        <f>ROUNDDOWN((('Income Limits'!H696+'Income Limits'!I696)/2)*0.025,0)</f>
        <v>375</v>
      </c>
    </row>
    <row r="697" spans="1:7" ht="15">
      <c r="A697" s="10" t="s">
        <v>23</v>
      </c>
      <c r="B697" s="13">
        <f>ROUNDDOWN('Income Limits'!B697*0.025,0)</f>
        <v>102</v>
      </c>
      <c r="C697" s="13">
        <f>ROUNDDOWN((('Income Limits'!B697+'Income Limits'!C697)/2)*0.025,0)</f>
        <v>110</v>
      </c>
      <c r="D697" s="13">
        <f>ROUNDDOWN('Income Limits'!D697*0.025,0)</f>
        <v>132</v>
      </c>
      <c r="E697" s="13">
        <f>ROUNDDOWN((('Income Limits'!E697+'Income Limits'!F697)/2)*0.025,0)</f>
        <v>152</v>
      </c>
      <c r="F697" s="13">
        <f>ROUNDDOWN('Income Limits'!G697*0.025,0)</f>
        <v>170</v>
      </c>
      <c r="G697">
        <f>ROUNDDOWN((('Income Limits'!H697+'Income Limits'!I697)/2)*0.025,0)</f>
        <v>187</v>
      </c>
    </row>
    <row r="698" spans="2:6" ht="15">
      <c r="B698" s="13"/>
      <c r="C698" s="13"/>
      <c r="D698" s="13"/>
      <c r="E698" s="13"/>
      <c r="F698" s="13"/>
    </row>
    <row r="699" spans="1:6" ht="15.75">
      <c r="A699" s="6" t="s">
        <v>71</v>
      </c>
      <c r="B699" s="13"/>
      <c r="C699" s="13"/>
      <c r="D699" s="13"/>
      <c r="E699" s="13"/>
      <c r="F699" s="13"/>
    </row>
    <row r="700" ht="15">
      <c r="A700" s="42" t="s">
        <v>245</v>
      </c>
    </row>
    <row r="701" spans="1:7" ht="15">
      <c r="A701" s="16" t="s">
        <v>73</v>
      </c>
      <c r="B701" s="13">
        <f>ROUNDDOWN('Income Limits'!B701*0.025,0)</f>
        <v>1251</v>
      </c>
      <c r="C701" s="13">
        <f>ROUNDDOWN((('Income Limits'!B701+'Income Limits'!C701)/2)*0.025,0)</f>
        <v>1339</v>
      </c>
      <c r="D701" s="13">
        <f>ROUNDDOWN('Income Limits'!D701*0.025,0)</f>
        <v>1608</v>
      </c>
      <c r="E701" s="13">
        <f>ROUNDDOWN((('Income Limits'!E701+'Income Limits'!F701)/2)*0.025,0)</f>
        <v>1857</v>
      </c>
      <c r="F701" s="13">
        <f>ROUNDDOWN('Income Limits'!G701*0.025,0)</f>
        <v>2073</v>
      </c>
      <c r="G701" s="13">
        <f>ROUNDDOWN((('Income Limits'!H701+'Income Limits'!I701)/2)*0.025,0)</f>
        <v>2286</v>
      </c>
    </row>
    <row r="702" spans="1:7" ht="15">
      <c r="A702" s="11" t="s">
        <v>67</v>
      </c>
      <c r="B702" s="13">
        <f>ROUNDDOWN('Income Limits'!B702*0.025,0)</f>
        <v>833</v>
      </c>
      <c r="C702" s="13">
        <f>ROUNDDOWN((('Income Limits'!B702+'Income Limits'!C702)/2)*0.025,0)</f>
        <v>893</v>
      </c>
      <c r="D702" s="13">
        <f>ROUNDDOWN('Income Limits'!D702*0.025,0)</f>
        <v>1071</v>
      </c>
      <c r="E702" s="13">
        <f>ROUNDDOWN((('Income Limits'!E702+'Income Limits'!F702)/2)*0.025,0)</f>
        <v>1238</v>
      </c>
      <c r="F702" s="13">
        <f>ROUNDDOWN('Income Limits'!G702*0.025,0)</f>
        <v>1381</v>
      </c>
      <c r="G702" s="13">
        <f>ROUNDDOWN((('Income Limits'!H702+'Income Limits'!I702)/2)*0.025,0)</f>
        <v>1523</v>
      </c>
    </row>
    <row r="703" spans="1:7" ht="15">
      <c r="A703" s="10" t="s">
        <v>18</v>
      </c>
      <c r="B703" s="13">
        <f>ROUNDDOWN('Income Limits'!B703*0.025,0)</f>
        <v>625</v>
      </c>
      <c r="C703" s="13">
        <f>ROUNDDOWN((('Income Limits'!B703+'Income Limits'!C703)/2)*0.025,0)</f>
        <v>669</v>
      </c>
      <c r="D703" s="13">
        <f>ROUNDDOWN('Income Limits'!D703*0.025,0)</f>
        <v>804</v>
      </c>
      <c r="E703" s="13">
        <f>ROUNDDOWN((('Income Limits'!E703+'Income Limits'!F703)/2)*0.025,0)</f>
        <v>928</v>
      </c>
      <c r="F703" s="13">
        <f>ROUNDDOWN('Income Limits'!G703*0.025,0)</f>
        <v>1036</v>
      </c>
      <c r="G703" s="13">
        <f>ROUNDDOWN((('Income Limits'!H703+'Income Limits'!I703)/2)*0.025,0)</f>
        <v>1143</v>
      </c>
    </row>
    <row r="704" spans="1:7" ht="15">
      <c r="A704" s="10" t="s">
        <v>19</v>
      </c>
      <c r="B704" s="13">
        <f>ROUNDDOWN('Income Limits'!B704*0.025,0)</f>
        <v>521</v>
      </c>
      <c r="C704" s="13">
        <f>ROUNDDOWN((('Income Limits'!B704+'Income Limits'!C704)/2)*0.025,0)</f>
        <v>558</v>
      </c>
      <c r="D704" s="13">
        <f>ROUNDDOWN('Income Limits'!D704*0.025,0)</f>
        <v>670</v>
      </c>
      <c r="E704" s="13">
        <f>ROUNDDOWN((('Income Limits'!E704+'Income Limits'!F704)/2)*0.025,0)</f>
        <v>773</v>
      </c>
      <c r="F704" s="13">
        <f>ROUNDDOWN('Income Limits'!G704*0.025,0)</f>
        <v>863</v>
      </c>
      <c r="G704" s="13">
        <f>ROUNDDOWN((('Income Limits'!H704+'Income Limits'!I704)/2)*0.025,0)</f>
        <v>952</v>
      </c>
    </row>
    <row r="705" spans="1:7" ht="15">
      <c r="A705" s="10" t="s">
        <v>20</v>
      </c>
      <c r="B705" s="13">
        <f>ROUNDDOWN('Income Limits'!B705*0.025,0)</f>
        <v>417</v>
      </c>
      <c r="C705" s="13">
        <f>ROUNDDOWN((('Income Limits'!B705+'Income Limits'!C705)/2)*0.025,0)</f>
        <v>446</v>
      </c>
      <c r="D705" s="13">
        <f>ROUNDDOWN('Income Limits'!D705*0.025,0)</f>
        <v>536</v>
      </c>
      <c r="E705" s="13">
        <f>ROUNDDOWN((('Income Limits'!E705+'Income Limits'!F705)/2)*0.025,0)</f>
        <v>619</v>
      </c>
      <c r="F705" s="13">
        <f>ROUNDDOWN('Income Limits'!G705*0.025,0)</f>
        <v>691</v>
      </c>
      <c r="G705" s="13">
        <f>ROUNDDOWN((('Income Limits'!H705+'Income Limits'!I705)/2)*0.025,0)</f>
        <v>762</v>
      </c>
    </row>
    <row r="706" spans="1:7" ht="15">
      <c r="A706" s="10" t="s">
        <v>21</v>
      </c>
      <c r="B706" s="13">
        <f>ROUNDDOWN('Income Limits'!B706*0.025,0)</f>
        <v>312</v>
      </c>
      <c r="C706" s="13">
        <f>ROUNDDOWN((('Income Limits'!B706+'Income Limits'!C706)/2)*0.025,0)</f>
        <v>334</v>
      </c>
      <c r="D706" s="13">
        <f>ROUNDDOWN('Income Limits'!D706*0.025,0)</f>
        <v>402</v>
      </c>
      <c r="E706" s="13">
        <f>ROUNDDOWN((('Income Limits'!E706+'Income Limits'!F706)/2)*0.025,0)</f>
        <v>464</v>
      </c>
      <c r="F706" s="13">
        <f>ROUNDDOWN('Income Limits'!G706*0.025,0)</f>
        <v>518</v>
      </c>
      <c r="G706" s="13">
        <f>ROUNDDOWN((('Income Limits'!H706+'Income Limits'!I706)/2)*0.025,0)</f>
        <v>571</v>
      </c>
    </row>
    <row r="707" spans="1:7" ht="15">
      <c r="A707" s="10" t="s">
        <v>22</v>
      </c>
      <c r="B707" s="13">
        <f>ROUNDDOWN('Income Limits'!B707*0.025,0)</f>
        <v>208</v>
      </c>
      <c r="C707" s="13">
        <f>ROUNDDOWN((('Income Limits'!B707+'Income Limits'!C707)/2)*0.025,0)</f>
        <v>223</v>
      </c>
      <c r="D707" s="13">
        <f>ROUNDDOWN('Income Limits'!D707*0.025,0)</f>
        <v>268</v>
      </c>
      <c r="E707" s="13">
        <f>ROUNDDOWN((('Income Limits'!E707+'Income Limits'!F707)/2)*0.025,0)</f>
        <v>309</v>
      </c>
      <c r="F707" s="13">
        <f>ROUNDDOWN('Income Limits'!G707*0.025,0)</f>
        <v>345</v>
      </c>
      <c r="G707" s="13">
        <f>ROUNDDOWN((('Income Limits'!H707+'Income Limits'!I707)/2)*0.025,0)</f>
        <v>381</v>
      </c>
    </row>
    <row r="708" spans="1:7" ht="15">
      <c r="A708" s="10" t="s">
        <v>23</v>
      </c>
      <c r="B708" s="13">
        <f>ROUNDDOWN('Income Limits'!B708*0.025,0)</f>
        <v>104</v>
      </c>
      <c r="C708" s="13">
        <f>ROUNDDOWN((('Income Limits'!B708+'Income Limits'!C708)/2)*0.025,0)</f>
        <v>111</v>
      </c>
      <c r="D708" s="13">
        <f>ROUNDDOWN('Income Limits'!D708*0.025,0)</f>
        <v>134</v>
      </c>
      <c r="E708" s="13">
        <f>ROUNDDOWN((('Income Limits'!E708+'Income Limits'!F708)/2)*0.025,0)</f>
        <v>154</v>
      </c>
      <c r="F708" s="13">
        <f>ROUNDDOWN('Income Limits'!G708*0.025,0)</f>
        <v>172</v>
      </c>
      <c r="G708" s="13">
        <f>ROUNDDOWN((('Income Limits'!H708+'Income Limits'!I708)/2)*0.025,0)</f>
        <v>190</v>
      </c>
    </row>
    <row r="710" spans="1:6" ht="15">
      <c r="A710" s="40" t="s">
        <v>246</v>
      </c>
      <c r="B710" s="13"/>
      <c r="C710" s="13"/>
      <c r="D710" s="13"/>
      <c r="E710" s="13"/>
      <c r="F710" s="13"/>
    </row>
    <row r="711" spans="1:7" ht="15">
      <c r="A711" s="10" t="s">
        <v>18</v>
      </c>
      <c r="B711" s="13">
        <f>ROUNDDOWN('Income Limits'!B711*0.025,0)</f>
        <v>640</v>
      </c>
      <c r="C711" s="13">
        <f>ROUNDDOWN((('Income Limits'!B711+'Income Limits'!C711)/2)*0.025,0)</f>
        <v>686</v>
      </c>
      <c r="D711" s="13">
        <f>ROUNDDOWN('Income Limits'!D711*0.025,0)</f>
        <v>823</v>
      </c>
      <c r="E711" s="13">
        <f>ROUNDDOWN((('Income Limits'!E711+'Income Limits'!F711)/2)*0.025,0)</f>
        <v>950</v>
      </c>
      <c r="F711" s="13">
        <f>ROUNDDOWN('Income Limits'!G711*0.025,0)</f>
        <v>1060</v>
      </c>
      <c r="G711" s="13">
        <f>ROUNDDOWN((('Income Limits'!H711+'Income Limits'!I711)/2)*0.025,0)</f>
        <v>1170</v>
      </c>
    </row>
    <row r="712" spans="1:7" ht="15">
      <c r="A712" s="10" t="s">
        <v>19</v>
      </c>
      <c r="B712" s="13">
        <f>ROUNDDOWN('Income Limits'!B712*0.025,0)</f>
        <v>533</v>
      </c>
      <c r="C712" s="13">
        <f>ROUNDDOWN((('Income Limits'!B712+'Income Limits'!C712)/2)*0.025,0)</f>
        <v>571</v>
      </c>
      <c r="D712" s="13">
        <f>ROUNDDOWN('Income Limits'!D712*0.025,0)</f>
        <v>686</v>
      </c>
      <c r="E712" s="13">
        <f>ROUNDDOWN((('Income Limits'!E712+'Income Limits'!F712)/2)*0.025,0)</f>
        <v>791</v>
      </c>
      <c r="F712" s="13">
        <f>ROUNDDOWN('Income Limits'!G712*0.025,0)</f>
        <v>883</v>
      </c>
      <c r="G712" s="13">
        <f>ROUNDDOWN((('Income Limits'!H712+'Income Limits'!I712)/2)*0.025,0)</f>
        <v>975</v>
      </c>
    </row>
    <row r="713" spans="1:7" ht="15">
      <c r="A713" s="10" t="s">
        <v>20</v>
      </c>
      <c r="B713" s="13">
        <f>ROUNDDOWN('Income Limits'!B713*0.025,0)</f>
        <v>427</v>
      </c>
      <c r="C713" s="13">
        <f>ROUNDDOWN((('Income Limits'!B713+'Income Limits'!C713)/2)*0.025,0)</f>
        <v>457</v>
      </c>
      <c r="D713" s="13">
        <f>ROUNDDOWN('Income Limits'!D713*0.025,0)</f>
        <v>549</v>
      </c>
      <c r="E713" s="13">
        <f>ROUNDDOWN((('Income Limits'!E713+'Income Limits'!F713)/2)*0.025,0)</f>
        <v>633</v>
      </c>
      <c r="F713" s="13">
        <f>ROUNDDOWN('Income Limits'!G713*0.025,0)</f>
        <v>707</v>
      </c>
      <c r="G713" s="13">
        <f>ROUNDDOWN((('Income Limits'!H713+'Income Limits'!I713)/2)*0.025,0)</f>
        <v>780</v>
      </c>
    </row>
    <row r="714" spans="1:7" ht="15">
      <c r="A714" s="10" t="s">
        <v>21</v>
      </c>
      <c r="B714" s="13">
        <f>ROUNDDOWN('Income Limits'!B714*0.025,0)</f>
        <v>320</v>
      </c>
      <c r="C714" s="13">
        <f>ROUNDDOWN((('Income Limits'!B714+'Income Limits'!C714)/2)*0.025,0)</f>
        <v>343</v>
      </c>
      <c r="D714" s="13">
        <f>ROUNDDOWN('Income Limits'!D714*0.025,0)</f>
        <v>411</v>
      </c>
      <c r="E714" s="13">
        <f>ROUNDDOWN((('Income Limits'!E714+'Income Limits'!F714)/2)*0.025,0)</f>
        <v>475</v>
      </c>
      <c r="F714" s="13">
        <f>ROUNDDOWN('Income Limits'!G714*0.025,0)</f>
        <v>530</v>
      </c>
      <c r="G714" s="13">
        <f>ROUNDDOWN((('Income Limits'!H714+'Income Limits'!I714)/2)*0.025,0)</f>
        <v>585</v>
      </c>
    </row>
    <row r="715" spans="1:7" ht="15">
      <c r="A715" s="10" t="s">
        <v>22</v>
      </c>
      <c r="B715" s="13">
        <f>ROUNDDOWN('Income Limits'!B715*0.025,0)</f>
        <v>213</v>
      </c>
      <c r="C715" s="13">
        <f>ROUNDDOWN((('Income Limits'!B715+'Income Limits'!C715)/2)*0.025,0)</f>
        <v>228</v>
      </c>
      <c r="D715" s="13">
        <f>ROUNDDOWN('Income Limits'!D715*0.025,0)</f>
        <v>274</v>
      </c>
      <c r="E715" s="13">
        <f>ROUNDDOWN((('Income Limits'!E715+'Income Limits'!F715)/2)*0.025,0)</f>
        <v>316</v>
      </c>
      <c r="F715" s="13">
        <f>ROUNDDOWN('Income Limits'!G715*0.025,0)</f>
        <v>353</v>
      </c>
      <c r="G715" s="13">
        <f>ROUNDDOWN((('Income Limits'!H715+'Income Limits'!I715)/2)*0.025,0)</f>
        <v>390</v>
      </c>
    </row>
    <row r="716" spans="1:7" ht="15">
      <c r="A716" s="10" t="s">
        <v>23</v>
      </c>
      <c r="B716" s="13">
        <f>ROUNDDOWN('Income Limits'!B716*0.025,0)</f>
        <v>106</v>
      </c>
      <c r="C716" s="13">
        <f>ROUNDDOWN((('Income Limits'!B716+'Income Limits'!C716)/2)*0.025,0)</f>
        <v>114</v>
      </c>
      <c r="D716" s="13">
        <f>ROUNDDOWN('Income Limits'!D716*0.025,0)</f>
        <v>137</v>
      </c>
      <c r="E716" s="13">
        <f>ROUNDDOWN((('Income Limits'!E716+'Income Limits'!F716)/2)*0.025,0)</f>
        <v>158</v>
      </c>
      <c r="F716" s="13">
        <f>ROUNDDOWN('Income Limits'!G716*0.025,0)</f>
        <v>176</v>
      </c>
      <c r="G716" s="13">
        <f>ROUNDDOWN((('Income Limits'!H716+'Income Limits'!I716)/2)*0.025,0)</f>
        <v>195</v>
      </c>
    </row>
    <row r="717" spans="2:6" ht="15">
      <c r="B717" s="13"/>
      <c r="C717" s="13"/>
      <c r="D717" s="13"/>
      <c r="E717" s="13"/>
      <c r="F717" s="13"/>
    </row>
    <row r="718" spans="1:6" ht="15.75">
      <c r="A718" s="6" t="s">
        <v>191</v>
      </c>
      <c r="B718" s="13"/>
      <c r="C718" s="13"/>
      <c r="D718" s="13"/>
      <c r="E718" s="13"/>
      <c r="F718" s="13"/>
    </row>
    <row r="719" ht="15">
      <c r="A719" s="42" t="s">
        <v>245</v>
      </c>
    </row>
    <row r="720" spans="1:7" ht="15">
      <c r="A720" s="16" t="s">
        <v>73</v>
      </c>
      <c r="B720" s="13">
        <f>ROUNDDOWN('Income Limits'!B720*0.025,0)</f>
        <v>1206</v>
      </c>
      <c r="C720" s="13">
        <f>ROUNDDOWN((('Income Limits'!B720+'Income Limits'!C720)/2)*0.025,0)</f>
        <v>1293</v>
      </c>
      <c r="D720" s="13">
        <f>ROUNDDOWN('Income Limits'!D720*0.025,0)</f>
        <v>1551</v>
      </c>
      <c r="E720" s="13">
        <f>ROUNDDOWN((('Income Limits'!E720+'Income Limits'!F720)/2)*0.025,0)</f>
        <v>1791</v>
      </c>
      <c r="F720" s="13">
        <f>ROUNDDOWN('Income Limits'!G720*0.025,0)</f>
        <v>1998</v>
      </c>
      <c r="G720" s="13">
        <f>ROUNDDOWN((('Income Limits'!H720+'Income Limits'!I720)/2)*0.025,0)</f>
        <v>2205</v>
      </c>
    </row>
    <row r="721" spans="1:7" ht="15">
      <c r="A721" s="11" t="s">
        <v>67</v>
      </c>
      <c r="B721" s="13">
        <f>ROUNDDOWN('Income Limits'!B721*0.025,0)</f>
        <v>803</v>
      </c>
      <c r="C721" s="13">
        <f>ROUNDDOWN((('Income Limits'!B721+'Income Limits'!C721)/2)*0.025,0)</f>
        <v>861</v>
      </c>
      <c r="D721" s="13">
        <f>ROUNDDOWN('Income Limits'!D721*0.025,0)</f>
        <v>1033</v>
      </c>
      <c r="E721" s="13">
        <f>ROUNDDOWN((('Income Limits'!E721+'Income Limits'!F721)/2)*0.025,0)</f>
        <v>1193</v>
      </c>
      <c r="F721" s="13">
        <f>ROUNDDOWN('Income Limits'!G721*0.025,0)</f>
        <v>1331</v>
      </c>
      <c r="G721" s="13">
        <f>ROUNDDOWN((('Income Limits'!H721+'Income Limits'!I721)/2)*0.025,0)</f>
        <v>1469</v>
      </c>
    </row>
    <row r="722" spans="1:7" ht="15">
      <c r="A722" s="10" t="s">
        <v>18</v>
      </c>
      <c r="B722" s="13">
        <f>ROUNDDOWN('Income Limits'!B722*0.025,0)</f>
        <v>603</v>
      </c>
      <c r="C722" s="13">
        <f>ROUNDDOWN((('Income Limits'!B722+'Income Limits'!C722)/2)*0.025,0)</f>
        <v>646</v>
      </c>
      <c r="D722" s="13">
        <f>ROUNDDOWN('Income Limits'!D722*0.025,0)</f>
        <v>775</v>
      </c>
      <c r="E722" s="13">
        <f>ROUNDDOWN((('Income Limits'!E722+'Income Limits'!F722)/2)*0.025,0)</f>
        <v>895</v>
      </c>
      <c r="F722" s="13">
        <f>ROUNDDOWN('Income Limits'!G722*0.025,0)</f>
        <v>999</v>
      </c>
      <c r="G722" s="13">
        <f>ROUNDDOWN((('Income Limits'!H722+'Income Limits'!I722)/2)*0.025,0)</f>
        <v>1102</v>
      </c>
    </row>
    <row r="723" spans="1:7" ht="15">
      <c r="A723" s="10" t="s">
        <v>19</v>
      </c>
      <c r="B723" s="13">
        <f>ROUNDDOWN('Income Limits'!B723*0.025,0)</f>
        <v>502</v>
      </c>
      <c r="C723" s="13">
        <f>ROUNDDOWN((('Income Limits'!B723+'Income Limits'!C723)/2)*0.025,0)</f>
        <v>538</v>
      </c>
      <c r="D723" s="13">
        <f>ROUNDDOWN('Income Limits'!D723*0.025,0)</f>
        <v>646</v>
      </c>
      <c r="E723" s="13">
        <f>ROUNDDOWN((('Income Limits'!E723+'Income Limits'!F723)/2)*0.025,0)</f>
        <v>746</v>
      </c>
      <c r="F723" s="13">
        <f>ROUNDDOWN('Income Limits'!G723*0.025,0)</f>
        <v>832</v>
      </c>
      <c r="G723" s="13">
        <f>ROUNDDOWN((('Income Limits'!H723+'Income Limits'!I723)/2)*0.025,0)</f>
        <v>918</v>
      </c>
    </row>
    <row r="724" spans="1:7" ht="15">
      <c r="A724" s="10" t="s">
        <v>20</v>
      </c>
      <c r="B724" s="13">
        <f>ROUNDDOWN('Income Limits'!B724*0.025,0)</f>
        <v>402</v>
      </c>
      <c r="C724" s="13">
        <f>ROUNDDOWN((('Income Limits'!B724+'Income Limits'!C724)/2)*0.025,0)</f>
        <v>431</v>
      </c>
      <c r="D724" s="13">
        <f>ROUNDDOWN('Income Limits'!D724*0.025,0)</f>
        <v>517</v>
      </c>
      <c r="E724" s="13">
        <f>ROUNDDOWN((('Income Limits'!E724+'Income Limits'!F724)/2)*0.025,0)</f>
        <v>597</v>
      </c>
      <c r="F724" s="13">
        <f>ROUNDDOWN('Income Limits'!G724*0.025,0)</f>
        <v>666</v>
      </c>
      <c r="G724" s="13">
        <f>ROUNDDOWN((('Income Limits'!H724+'Income Limits'!I724)/2)*0.025,0)</f>
        <v>735</v>
      </c>
    </row>
    <row r="725" spans="1:7" ht="15">
      <c r="A725" s="10" t="s">
        <v>21</v>
      </c>
      <c r="B725" s="13">
        <f>ROUNDDOWN('Income Limits'!B725*0.025,0)</f>
        <v>301</v>
      </c>
      <c r="C725" s="13">
        <f>ROUNDDOWN((('Income Limits'!B725+'Income Limits'!C725)/2)*0.025,0)</f>
        <v>323</v>
      </c>
      <c r="D725" s="13">
        <f>ROUNDDOWN('Income Limits'!D725*0.025,0)</f>
        <v>387</v>
      </c>
      <c r="E725" s="13">
        <f>ROUNDDOWN((('Income Limits'!E725+'Income Limits'!F725)/2)*0.025,0)</f>
        <v>447</v>
      </c>
      <c r="F725" s="13">
        <f>ROUNDDOWN('Income Limits'!G725*0.025,0)</f>
        <v>499</v>
      </c>
      <c r="G725" s="13">
        <f>ROUNDDOWN((('Income Limits'!H725+'Income Limits'!I725)/2)*0.025,0)</f>
        <v>551</v>
      </c>
    </row>
    <row r="726" spans="1:7" ht="15">
      <c r="A726" s="10" t="s">
        <v>22</v>
      </c>
      <c r="B726" s="13">
        <f>ROUNDDOWN('Income Limits'!B726*0.025,0)</f>
        <v>201</v>
      </c>
      <c r="C726" s="13">
        <f>ROUNDDOWN((('Income Limits'!B726+'Income Limits'!C726)/2)*0.025,0)</f>
        <v>215</v>
      </c>
      <c r="D726" s="13">
        <f>ROUNDDOWN('Income Limits'!D726*0.025,0)</f>
        <v>258</v>
      </c>
      <c r="E726" s="13">
        <f>ROUNDDOWN((('Income Limits'!E726+'Income Limits'!F726)/2)*0.025,0)</f>
        <v>298</v>
      </c>
      <c r="F726" s="13">
        <f>ROUNDDOWN('Income Limits'!G726*0.025,0)</f>
        <v>333</v>
      </c>
      <c r="G726" s="13">
        <f>ROUNDDOWN((('Income Limits'!H726+'Income Limits'!I726)/2)*0.025,0)</f>
        <v>367</v>
      </c>
    </row>
    <row r="727" spans="1:7" ht="15">
      <c r="A727" s="10" t="s">
        <v>23</v>
      </c>
      <c r="B727" s="13">
        <f>ROUNDDOWN('Income Limits'!B727*0.025,0)</f>
        <v>100</v>
      </c>
      <c r="C727" s="13">
        <f>ROUNDDOWN((('Income Limits'!B727+'Income Limits'!C727)/2)*0.025,0)</f>
        <v>107</v>
      </c>
      <c r="D727" s="13">
        <f>ROUNDDOWN('Income Limits'!D727*0.025,0)</f>
        <v>129</v>
      </c>
      <c r="E727" s="13">
        <f>ROUNDDOWN((('Income Limits'!E727+'Income Limits'!F727)/2)*0.025,0)</f>
        <v>149</v>
      </c>
      <c r="F727" s="13">
        <f>ROUNDDOWN('Income Limits'!G727*0.025,0)</f>
        <v>166</v>
      </c>
      <c r="G727" s="13">
        <f>ROUNDDOWN((('Income Limits'!H727+'Income Limits'!I727)/2)*0.025,0)</f>
        <v>183</v>
      </c>
    </row>
    <row r="729" spans="1:6" ht="15">
      <c r="A729" s="40" t="s">
        <v>246</v>
      </c>
      <c r="B729" s="13"/>
      <c r="C729" s="13"/>
      <c r="D729" s="13"/>
      <c r="E729" s="13"/>
      <c r="F729" s="13"/>
    </row>
    <row r="730" spans="1:7" ht="15">
      <c r="A730" s="10" t="s">
        <v>18</v>
      </c>
      <c r="B730" s="13">
        <f>ROUNDDOWN('Income Limits'!B730*0.025,0)</f>
        <v>648</v>
      </c>
      <c r="C730" s="13">
        <f>ROUNDDOWN((('Income Limits'!B730+'Income Limits'!C730)/2)*0.025,0)</f>
        <v>694</v>
      </c>
      <c r="D730" s="13">
        <f>ROUNDDOWN('Income Limits'!D730*0.025,0)</f>
        <v>834</v>
      </c>
      <c r="E730" s="13">
        <f>ROUNDDOWN((('Income Limits'!E730+'Income Limits'!F730)/2)*0.025,0)</f>
        <v>963</v>
      </c>
      <c r="F730" s="13">
        <f>ROUNDDOWN('Income Limits'!G730*0.025,0)</f>
        <v>1074</v>
      </c>
      <c r="G730" s="13">
        <f>ROUNDDOWN((('Income Limits'!H730+'Income Limits'!I730)/2)*0.025,0)</f>
        <v>1185</v>
      </c>
    </row>
    <row r="731" spans="1:7" ht="15">
      <c r="A731" s="10" t="s">
        <v>19</v>
      </c>
      <c r="B731" s="13">
        <f>ROUNDDOWN('Income Limits'!B731*0.025,0)</f>
        <v>540</v>
      </c>
      <c r="C731" s="13">
        <f>ROUNDDOWN((('Income Limits'!B731+'Income Limits'!C731)/2)*0.025,0)</f>
        <v>578</v>
      </c>
      <c r="D731" s="13">
        <f>ROUNDDOWN('Income Limits'!D731*0.025,0)</f>
        <v>695</v>
      </c>
      <c r="E731" s="13">
        <f>ROUNDDOWN((('Income Limits'!E731+'Income Limits'!F731)/2)*0.025,0)</f>
        <v>802</v>
      </c>
      <c r="F731" s="13">
        <f>ROUNDDOWN('Income Limits'!G731*0.025,0)</f>
        <v>895</v>
      </c>
      <c r="G731" s="13">
        <f>ROUNDDOWN((('Income Limits'!H731+'Income Limits'!I731)/2)*0.025,0)</f>
        <v>988</v>
      </c>
    </row>
    <row r="732" spans="1:7" ht="15">
      <c r="A732" s="10" t="s">
        <v>20</v>
      </c>
      <c r="B732" s="13">
        <f>ROUNDDOWN('Income Limits'!B732*0.025,0)</f>
        <v>432</v>
      </c>
      <c r="C732" s="13">
        <f>ROUNDDOWN((('Income Limits'!B732+'Income Limits'!C732)/2)*0.025,0)</f>
        <v>463</v>
      </c>
      <c r="D732" s="13">
        <f>ROUNDDOWN('Income Limits'!D732*0.025,0)</f>
        <v>556</v>
      </c>
      <c r="E732" s="13">
        <f>ROUNDDOWN((('Income Limits'!E732+'Income Limits'!F732)/2)*0.025,0)</f>
        <v>642</v>
      </c>
      <c r="F732" s="13">
        <f>ROUNDDOWN('Income Limits'!G732*0.025,0)</f>
        <v>716</v>
      </c>
      <c r="G732" s="13">
        <f>ROUNDDOWN((('Income Limits'!H732+'Income Limits'!I732)/2)*0.025,0)</f>
        <v>790</v>
      </c>
    </row>
    <row r="733" spans="1:7" ht="15">
      <c r="A733" s="10" t="s">
        <v>21</v>
      </c>
      <c r="B733" s="13">
        <f>ROUNDDOWN('Income Limits'!B733*0.025,0)</f>
        <v>324</v>
      </c>
      <c r="C733" s="13">
        <f>ROUNDDOWN((('Income Limits'!B733+'Income Limits'!C733)/2)*0.025,0)</f>
        <v>347</v>
      </c>
      <c r="D733" s="13">
        <f>ROUNDDOWN('Income Limits'!D733*0.025,0)</f>
        <v>417</v>
      </c>
      <c r="E733" s="13">
        <f>ROUNDDOWN((('Income Limits'!E733+'Income Limits'!F733)/2)*0.025,0)</f>
        <v>481</v>
      </c>
      <c r="F733" s="13">
        <f>ROUNDDOWN('Income Limits'!G733*0.025,0)</f>
        <v>537</v>
      </c>
      <c r="G733" s="13">
        <f>ROUNDDOWN((('Income Limits'!H733+'Income Limits'!I733)/2)*0.025,0)</f>
        <v>592</v>
      </c>
    </row>
    <row r="734" spans="1:7" ht="15">
      <c r="A734" s="10" t="s">
        <v>22</v>
      </c>
      <c r="B734" s="13">
        <f>ROUNDDOWN('Income Limits'!B734*0.025,0)</f>
        <v>216</v>
      </c>
      <c r="C734" s="13">
        <f>ROUNDDOWN((('Income Limits'!B734+'Income Limits'!C734)/2)*0.025,0)</f>
        <v>231</v>
      </c>
      <c r="D734" s="13">
        <f>ROUNDDOWN('Income Limits'!D734*0.025,0)</f>
        <v>278</v>
      </c>
      <c r="E734" s="13">
        <f>ROUNDDOWN((('Income Limits'!E734+'Income Limits'!F734)/2)*0.025,0)</f>
        <v>321</v>
      </c>
      <c r="F734" s="13">
        <f>ROUNDDOWN('Income Limits'!G734*0.025,0)</f>
        <v>358</v>
      </c>
      <c r="G734" s="13">
        <f>ROUNDDOWN((('Income Limits'!H734+'Income Limits'!I734)/2)*0.025,0)</f>
        <v>395</v>
      </c>
    </row>
    <row r="735" spans="1:7" ht="15">
      <c r="A735" s="10" t="s">
        <v>23</v>
      </c>
      <c r="B735" s="13">
        <f>ROUNDDOWN('Income Limits'!B735*0.025,0)</f>
        <v>108</v>
      </c>
      <c r="C735" s="13">
        <f>ROUNDDOWN((('Income Limits'!B735+'Income Limits'!C735)/2)*0.025,0)</f>
        <v>115</v>
      </c>
      <c r="D735" s="13">
        <f>ROUNDDOWN('Income Limits'!D735*0.025,0)</f>
        <v>139</v>
      </c>
      <c r="E735" s="13">
        <f>ROUNDDOWN((('Income Limits'!E735+'Income Limits'!F735)/2)*0.025,0)</f>
        <v>160</v>
      </c>
      <c r="F735" s="13">
        <f>ROUNDDOWN('Income Limits'!G735*0.025,0)</f>
        <v>179</v>
      </c>
      <c r="G735" s="13">
        <f>ROUNDDOWN((('Income Limits'!H735+'Income Limits'!I735)/2)*0.025,0)</f>
        <v>197</v>
      </c>
    </row>
    <row r="736" spans="2:6" ht="15">
      <c r="B736" s="13"/>
      <c r="C736" s="13"/>
      <c r="D736" s="13"/>
      <c r="E736" s="13"/>
      <c r="F736" s="13"/>
    </row>
    <row r="737" spans="1:6" ht="15.75">
      <c r="A737" s="6" t="s">
        <v>192</v>
      </c>
      <c r="B737" s="13"/>
      <c r="C737" s="13"/>
      <c r="D737" s="13"/>
      <c r="E737" s="13"/>
      <c r="F737" s="13"/>
    </row>
    <row r="738" ht="15">
      <c r="A738" s="42" t="s">
        <v>245</v>
      </c>
    </row>
    <row r="739" spans="1:7" ht="15">
      <c r="A739" s="16" t="s">
        <v>73</v>
      </c>
      <c r="B739" s="13">
        <f>ROUNDDOWN('Income Limits'!B739*0.025,0)</f>
        <v>1206</v>
      </c>
      <c r="C739" s="13">
        <f>ROUNDDOWN((('Income Limits'!B739+'Income Limits'!C739)/2)*0.025,0)</f>
        <v>1293</v>
      </c>
      <c r="D739" s="13">
        <f>ROUNDDOWN('Income Limits'!D739*0.025,0)</f>
        <v>1551</v>
      </c>
      <c r="E739" s="13">
        <f>ROUNDDOWN((('Income Limits'!E739+'Income Limits'!F739)/2)*0.025,0)</f>
        <v>1791</v>
      </c>
      <c r="F739" s="13">
        <f>ROUNDDOWN('Income Limits'!G739*0.025,0)</f>
        <v>1998</v>
      </c>
      <c r="G739" s="13">
        <f>ROUNDDOWN((('Income Limits'!H739+'Income Limits'!I739)/2)*0.025,0)</f>
        <v>2205</v>
      </c>
    </row>
    <row r="740" spans="1:7" ht="15">
      <c r="A740" s="11" t="s">
        <v>67</v>
      </c>
      <c r="B740" s="13">
        <f>ROUNDDOWN('Income Limits'!B740*0.025,0)</f>
        <v>803</v>
      </c>
      <c r="C740" s="13">
        <f>ROUNDDOWN((('Income Limits'!B740+'Income Limits'!C740)/2)*0.025,0)</f>
        <v>861</v>
      </c>
      <c r="D740" s="13">
        <f>ROUNDDOWN('Income Limits'!D740*0.025,0)</f>
        <v>1033</v>
      </c>
      <c r="E740" s="13">
        <f>ROUNDDOWN((('Income Limits'!E740+'Income Limits'!F740)/2)*0.025,0)</f>
        <v>1193</v>
      </c>
      <c r="F740" s="13">
        <f>ROUNDDOWN('Income Limits'!G740*0.025,0)</f>
        <v>1331</v>
      </c>
      <c r="G740" s="13">
        <f>ROUNDDOWN((('Income Limits'!H740+'Income Limits'!I740)/2)*0.025,0)</f>
        <v>1469</v>
      </c>
    </row>
    <row r="741" spans="1:7" ht="15">
      <c r="A741" s="10" t="s">
        <v>18</v>
      </c>
      <c r="B741" s="13">
        <f>ROUNDDOWN('Income Limits'!B741*0.025,0)</f>
        <v>603</v>
      </c>
      <c r="C741" s="13">
        <f>ROUNDDOWN((('Income Limits'!B741+'Income Limits'!C741)/2)*0.025,0)</f>
        <v>646</v>
      </c>
      <c r="D741" s="13">
        <f>ROUNDDOWN('Income Limits'!D741*0.025,0)</f>
        <v>775</v>
      </c>
      <c r="E741" s="13">
        <f>ROUNDDOWN((('Income Limits'!E741+'Income Limits'!F741)/2)*0.025,0)</f>
        <v>895</v>
      </c>
      <c r="F741" s="13">
        <f>ROUNDDOWN('Income Limits'!G741*0.025,0)</f>
        <v>999</v>
      </c>
      <c r="G741" s="13">
        <f>ROUNDDOWN((('Income Limits'!H741+'Income Limits'!I741)/2)*0.025,0)</f>
        <v>1102</v>
      </c>
    </row>
    <row r="742" spans="1:7" ht="15">
      <c r="A742" s="10" t="s">
        <v>19</v>
      </c>
      <c r="B742" s="13">
        <f>ROUNDDOWN('Income Limits'!B742*0.025,0)</f>
        <v>502</v>
      </c>
      <c r="C742" s="13">
        <f>ROUNDDOWN((('Income Limits'!B742+'Income Limits'!C742)/2)*0.025,0)</f>
        <v>538</v>
      </c>
      <c r="D742" s="13">
        <f>ROUNDDOWN('Income Limits'!D742*0.025,0)</f>
        <v>646</v>
      </c>
      <c r="E742" s="13">
        <f>ROUNDDOWN((('Income Limits'!E742+'Income Limits'!F742)/2)*0.025,0)</f>
        <v>746</v>
      </c>
      <c r="F742" s="13">
        <f>ROUNDDOWN('Income Limits'!G742*0.025,0)</f>
        <v>832</v>
      </c>
      <c r="G742" s="13">
        <f>ROUNDDOWN((('Income Limits'!H742+'Income Limits'!I742)/2)*0.025,0)</f>
        <v>918</v>
      </c>
    </row>
    <row r="743" spans="1:7" ht="15">
      <c r="A743" s="10" t="s">
        <v>20</v>
      </c>
      <c r="B743" s="13">
        <f>ROUNDDOWN('Income Limits'!B743*0.025,0)</f>
        <v>402</v>
      </c>
      <c r="C743" s="13">
        <f>ROUNDDOWN((('Income Limits'!B743+'Income Limits'!C743)/2)*0.025,0)</f>
        <v>431</v>
      </c>
      <c r="D743" s="13">
        <f>ROUNDDOWN('Income Limits'!D743*0.025,0)</f>
        <v>517</v>
      </c>
      <c r="E743" s="13">
        <f>ROUNDDOWN((('Income Limits'!E743+'Income Limits'!F743)/2)*0.025,0)</f>
        <v>597</v>
      </c>
      <c r="F743" s="13">
        <f>ROUNDDOWN('Income Limits'!G743*0.025,0)</f>
        <v>666</v>
      </c>
      <c r="G743" s="13">
        <f>ROUNDDOWN((('Income Limits'!H743+'Income Limits'!I743)/2)*0.025,0)</f>
        <v>735</v>
      </c>
    </row>
    <row r="744" spans="1:7" ht="15">
      <c r="A744" s="10" t="s">
        <v>21</v>
      </c>
      <c r="B744" s="13">
        <f>ROUNDDOWN('Income Limits'!B744*0.025,0)</f>
        <v>301</v>
      </c>
      <c r="C744" s="13">
        <f>ROUNDDOWN((('Income Limits'!B744+'Income Limits'!C744)/2)*0.025,0)</f>
        <v>323</v>
      </c>
      <c r="D744" s="13">
        <f>ROUNDDOWN('Income Limits'!D744*0.025,0)</f>
        <v>387</v>
      </c>
      <c r="E744" s="13">
        <f>ROUNDDOWN((('Income Limits'!E744+'Income Limits'!F744)/2)*0.025,0)</f>
        <v>447</v>
      </c>
      <c r="F744" s="13">
        <f>ROUNDDOWN('Income Limits'!G744*0.025,0)</f>
        <v>499</v>
      </c>
      <c r="G744" s="13">
        <f>ROUNDDOWN((('Income Limits'!H744+'Income Limits'!I744)/2)*0.025,0)</f>
        <v>551</v>
      </c>
    </row>
    <row r="745" spans="1:7" ht="15">
      <c r="A745" s="10" t="s">
        <v>22</v>
      </c>
      <c r="B745" s="13">
        <f>ROUNDDOWN('Income Limits'!B745*0.025,0)</f>
        <v>201</v>
      </c>
      <c r="C745" s="13">
        <f>ROUNDDOWN((('Income Limits'!B745+'Income Limits'!C745)/2)*0.025,0)</f>
        <v>215</v>
      </c>
      <c r="D745" s="13">
        <f>ROUNDDOWN('Income Limits'!D745*0.025,0)</f>
        <v>258</v>
      </c>
      <c r="E745" s="13">
        <f>ROUNDDOWN((('Income Limits'!E745+'Income Limits'!F745)/2)*0.025,0)</f>
        <v>298</v>
      </c>
      <c r="F745" s="13">
        <f>ROUNDDOWN('Income Limits'!G745*0.025,0)</f>
        <v>333</v>
      </c>
      <c r="G745" s="13">
        <f>ROUNDDOWN((('Income Limits'!H745+'Income Limits'!I745)/2)*0.025,0)</f>
        <v>367</v>
      </c>
    </row>
    <row r="746" spans="1:7" ht="15">
      <c r="A746" s="10" t="s">
        <v>23</v>
      </c>
      <c r="B746" s="13">
        <f>ROUNDDOWN('Income Limits'!B746*0.025,0)</f>
        <v>100</v>
      </c>
      <c r="C746" s="13">
        <f>ROUNDDOWN((('Income Limits'!B746+'Income Limits'!C746)/2)*0.025,0)</f>
        <v>107</v>
      </c>
      <c r="D746" s="13">
        <f>ROUNDDOWN('Income Limits'!D746*0.025,0)</f>
        <v>129</v>
      </c>
      <c r="E746" s="13">
        <f>ROUNDDOWN((('Income Limits'!E746+'Income Limits'!F746)/2)*0.025,0)</f>
        <v>149</v>
      </c>
      <c r="F746" s="13">
        <f>ROUNDDOWN('Income Limits'!G746*0.025,0)</f>
        <v>166</v>
      </c>
      <c r="G746" s="13">
        <f>ROUNDDOWN((('Income Limits'!H746+'Income Limits'!I746)/2)*0.025,0)</f>
        <v>183</v>
      </c>
    </row>
    <row r="748" spans="1:6" ht="15.75">
      <c r="A748" s="40" t="s">
        <v>246</v>
      </c>
      <c r="B748" s="153" t="s">
        <v>394</v>
      </c>
      <c r="C748" s="13"/>
      <c r="D748" s="13"/>
      <c r="E748" s="13"/>
      <c r="F748" s="13"/>
    </row>
    <row r="749" spans="1:7" ht="15">
      <c r="A749" s="10" t="s">
        <v>18</v>
      </c>
      <c r="B749" s="13">
        <f>ROUNDDOWN('Income Limits'!B749*0.025,0)</f>
        <v>0</v>
      </c>
      <c r="C749" s="13">
        <f>ROUNDDOWN((('Income Limits'!B749+'Income Limits'!C749)/2)*0.025,0)</f>
        <v>0</v>
      </c>
      <c r="D749" s="13">
        <f>ROUNDDOWN('Income Limits'!D749*0.025,0)</f>
        <v>0</v>
      </c>
      <c r="E749" s="13">
        <f>ROUNDDOWN((('Income Limits'!E749+'Income Limits'!F749)/2)*0.025,0)</f>
        <v>0</v>
      </c>
      <c r="F749" s="13">
        <f>ROUNDDOWN('Income Limits'!G749*0.025,0)</f>
        <v>0</v>
      </c>
      <c r="G749" s="13">
        <f>ROUNDDOWN((('Income Limits'!H749+'Income Limits'!I749)/2)*0.025,0)</f>
        <v>0</v>
      </c>
    </row>
    <row r="750" spans="1:7" ht="15">
      <c r="A750" s="10" t="s">
        <v>19</v>
      </c>
      <c r="B750" s="13">
        <f>ROUNDDOWN('Income Limits'!B750*0.025,0)</f>
        <v>0</v>
      </c>
      <c r="C750" s="13">
        <f>ROUNDDOWN((('Income Limits'!B750+'Income Limits'!C750)/2)*0.025,0)</f>
        <v>0</v>
      </c>
      <c r="D750" s="13">
        <f>ROUNDDOWN('Income Limits'!D750*0.025,0)</f>
        <v>0</v>
      </c>
      <c r="E750" s="13">
        <f>ROUNDDOWN((('Income Limits'!E750+'Income Limits'!F750)/2)*0.025,0)</f>
        <v>0</v>
      </c>
      <c r="F750" s="13">
        <f>ROUNDDOWN('Income Limits'!G750*0.025,0)</f>
        <v>0</v>
      </c>
      <c r="G750" s="13">
        <f>ROUNDDOWN((('Income Limits'!H750+'Income Limits'!I750)/2)*0.025,0)</f>
        <v>0</v>
      </c>
    </row>
    <row r="751" spans="1:7" ht="15">
      <c r="A751" s="10" t="s">
        <v>20</v>
      </c>
      <c r="B751" s="13">
        <f>ROUNDDOWN('Income Limits'!B751*0.025,0)</f>
        <v>0</v>
      </c>
      <c r="C751" s="13">
        <f>ROUNDDOWN((('Income Limits'!B751+'Income Limits'!C751)/2)*0.025,0)</f>
        <v>0</v>
      </c>
      <c r="D751" s="13">
        <f>ROUNDDOWN('Income Limits'!D751*0.025,0)</f>
        <v>0</v>
      </c>
      <c r="E751" s="13">
        <f>ROUNDDOWN((('Income Limits'!E751+'Income Limits'!F751)/2)*0.025,0)</f>
        <v>0</v>
      </c>
      <c r="F751" s="13">
        <f>ROUNDDOWN('Income Limits'!G751*0.025,0)</f>
        <v>0</v>
      </c>
      <c r="G751" s="13">
        <f>ROUNDDOWN((('Income Limits'!H751+'Income Limits'!I751)/2)*0.025,0)</f>
        <v>0</v>
      </c>
    </row>
    <row r="752" spans="1:7" ht="15">
      <c r="A752" s="10" t="s">
        <v>21</v>
      </c>
      <c r="B752" s="13">
        <f>ROUNDDOWN('Income Limits'!B752*0.025,0)</f>
        <v>0</v>
      </c>
      <c r="C752" s="13">
        <f>ROUNDDOWN((('Income Limits'!B752+'Income Limits'!C752)/2)*0.025,0)</f>
        <v>0</v>
      </c>
      <c r="D752" s="13">
        <f>ROUNDDOWN('Income Limits'!D752*0.025,0)</f>
        <v>0</v>
      </c>
      <c r="E752" s="13">
        <f>ROUNDDOWN((('Income Limits'!E752+'Income Limits'!F752)/2)*0.025,0)</f>
        <v>0</v>
      </c>
      <c r="F752" s="13">
        <f>ROUNDDOWN('Income Limits'!G752*0.025,0)</f>
        <v>0</v>
      </c>
      <c r="G752" s="13">
        <f>ROUNDDOWN((('Income Limits'!H752+'Income Limits'!I752)/2)*0.025,0)</f>
        <v>0</v>
      </c>
    </row>
    <row r="753" spans="1:7" ht="15">
      <c r="A753" s="10" t="s">
        <v>22</v>
      </c>
      <c r="B753" s="13">
        <f>ROUNDDOWN('Income Limits'!B753*0.025,0)</f>
        <v>0</v>
      </c>
      <c r="C753" s="13">
        <f>ROUNDDOWN((('Income Limits'!B753+'Income Limits'!C753)/2)*0.025,0)</f>
        <v>0</v>
      </c>
      <c r="D753" s="13">
        <f>ROUNDDOWN('Income Limits'!D753*0.025,0)</f>
        <v>0</v>
      </c>
      <c r="E753" s="13">
        <f>ROUNDDOWN((('Income Limits'!E753+'Income Limits'!F753)/2)*0.025,0)</f>
        <v>0</v>
      </c>
      <c r="F753" s="13">
        <f>ROUNDDOWN('Income Limits'!G753*0.025,0)</f>
        <v>0</v>
      </c>
      <c r="G753" s="13">
        <f>ROUNDDOWN((('Income Limits'!H753+'Income Limits'!I753)/2)*0.025,0)</f>
        <v>0</v>
      </c>
    </row>
    <row r="754" spans="1:7" ht="15">
      <c r="A754" s="10" t="s">
        <v>23</v>
      </c>
      <c r="B754" s="13">
        <f>ROUNDDOWN('Income Limits'!B754*0.025,0)</f>
        <v>0</v>
      </c>
      <c r="C754" s="13">
        <f>ROUNDDOWN((('Income Limits'!B754+'Income Limits'!C754)/2)*0.025,0)</f>
        <v>0</v>
      </c>
      <c r="D754" s="13">
        <f>ROUNDDOWN('Income Limits'!D754*0.025,0)</f>
        <v>0</v>
      </c>
      <c r="E754" s="13">
        <f>ROUNDDOWN((('Income Limits'!E754+'Income Limits'!F754)/2)*0.025,0)</f>
        <v>0</v>
      </c>
      <c r="F754" s="13">
        <f>ROUNDDOWN('Income Limits'!G754*0.025,0)</f>
        <v>0</v>
      </c>
      <c r="G754" s="13">
        <f>ROUNDDOWN((('Income Limits'!H754+'Income Limits'!I754)/2)*0.025,0)</f>
        <v>0</v>
      </c>
    </row>
    <row r="755" spans="2:6" ht="15">
      <c r="B755" s="13"/>
      <c r="C755" s="13"/>
      <c r="D755" s="13"/>
      <c r="E755" s="13"/>
      <c r="F755" s="13"/>
    </row>
    <row r="756" spans="1:6" ht="15.75">
      <c r="A756" s="6" t="s">
        <v>49</v>
      </c>
      <c r="B756" s="13"/>
      <c r="C756" s="13"/>
      <c r="D756" s="13"/>
      <c r="E756" s="13"/>
      <c r="F756" s="13"/>
    </row>
    <row r="757" ht="15">
      <c r="A757" s="42" t="s">
        <v>245</v>
      </c>
    </row>
    <row r="758" spans="1:7" ht="15">
      <c r="A758" s="16" t="s">
        <v>73</v>
      </c>
      <c r="B758" s="13">
        <f>ROUNDDOWN('Income Limits'!B758*0.025,0)</f>
        <v>1254</v>
      </c>
      <c r="C758" s="13">
        <f>ROUNDDOWN((('Income Limits'!B758+'Income Limits'!C758)/2)*0.025,0)</f>
        <v>1344</v>
      </c>
      <c r="D758" s="13">
        <f>ROUNDDOWN('Income Limits'!D758*0.025,0)</f>
        <v>1614</v>
      </c>
      <c r="E758" s="13">
        <f>ROUNDDOWN((('Income Limits'!E758+'Income Limits'!F758)/2)*0.025,0)</f>
        <v>1863</v>
      </c>
      <c r="F758" s="13">
        <f>ROUNDDOWN('Income Limits'!G758*0.025,0)</f>
        <v>2079</v>
      </c>
      <c r="G758" s="13">
        <f>ROUNDDOWN((('Income Limits'!H758+'Income Limits'!I758)/2)*0.025,0)</f>
        <v>2295</v>
      </c>
    </row>
    <row r="759" spans="1:7" ht="15">
      <c r="A759" s="11" t="s">
        <v>67</v>
      </c>
      <c r="B759" s="13">
        <f>ROUNDDOWN('Income Limits'!B759*0.025,0)</f>
        <v>836</v>
      </c>
      <c r="C759" s="13">
        <f>ROUNDDOWN((('Income Limits'!B759+'Income Limits'!C759)/2)*0.025,0)</f>
        <v>895</v>
      </c>
      <c r="D759" s="13">
        <f>ROUNDDOWN('Income Limits'!D759*0.025,0)</f>
        <v>1075</v>
      </c>
      <c r="E759" s="13">
        <f>ROUNDDOWN((('Income Limits'!E759+'Income Limits'!F759)/2)*0.025,0)</f>
        <v>1241</v>
      </c>
      <c r="F759" s="13">
        <f>ROUNDDOWN('Income Limits'!G759*0.025,0)</f>
        <v>1385</v>
      </c>
      <c r="G759" s="13">
        <f>ROUNDDOWN((('Income Limits'!H759+'Income Limits'!I759)/2)*0.025,0)</f>
        <v>1528</v>
      </c>
    </row>
    <row r="760" spans="1:7" ht="15">
      <c r="A760" s="10" t="s">
        <v>18</v>
      </c>
      <c r="B760" s="13">
        <f>ROUNDDOWN('Income Limits'!B760*0.025,0)</f>
        <v>627</v>
      </c>
      <c r="C760" s="13">
        <f>ROUNDDOWN((('Income Limits'!B760+'Income Limits'!C760)/2)*0.025,0)</f>
        <v>672</v>
      </c>
      <c r="D760" s="13">
        <f>ROUNDDOWN('Income Limits'!D760*0.025,0)</f>
        <v>807</v>
      </c>
      <c r="E760" s="13">
        <f>ROUNDDOWN((('Income Limits'!E760+'Income Limits'!F760)/2)*0.025,0)</f>
        <v>931</v>
      </c>
      <c r="F760" s="13">
        <f>ROUNDDOWN('Income Limits'!G760*0.025,0)</f>
        <v>1039</v>
      </c>
      <c r="G760" s="13">
        <f>ROUNDDOWN((('Income Limits'!H760+'Income Limits'!I760)/2)*0.025,0)</f>
        <v>1147</v>
      </c>
    </row>
    <row r="761" spans="1:7" ht="15">
      <c r="A761" s="10" t="s">
        <v>19</v>
      </c>
      <c r="B761" s="13">
        <f>ROUNDDOWN('Income Limits'!B761*0.025,0)</f>
        <v>522</v>
      </c>
      <c r="C761" s="13">
        <f>ROUNDDOWN((('Income Limits'!B761+'Income Limits'!C761)/2)*0.025,0)</f>
        <v>560</v>
      </c>
      <c r="D761" s="13">
        <f>ROUNDDOWN('Income Limits'!D761*0.025,0)</f>
        <v>672</v>
      </c>
      <c r="E761" s="13">
        <f>ROUNDDOWN((('Income Limits'!E761+'Income Limits'!F761)/2)*0.025,0)</f>
        <v>776</v>
      </c>
      <c r="F761" s="13">
        <f>ROUNDDOWN('Income Limits'!G761*0.025,0)</f>
        <v>866</v>
      </c>
      <c r="G761" s="13">
        <f>ROUNDDOWN((('Income Limits'!H761+'Income Limits'!I761)/2)*0.025,0)</f>
        <v>956</v>
      </c>
    </row>
    <row r="762" spans="1:7" ht="15">
      <c r="A762" s="10" t="s">
        <v>20</v>
      </c>
      <c r="B762" s="13">
        <f>ROUNDDOWN('Income Limits'!B762*0.025,0)</f>
        <v>418</v>
      </c>
      <c r="C762" s="13">
        <f>ROUNDDOWN((('Income Limits'!B762+'Income Limits'!C762)/2)*0.025,0)</f>
        <v>448</v>
      </c>
      <c r="D762" s="13">
        <f>ROUNDDOWN('Income Limits'!D762*0.025,0)</f>
        <v>538</v>
      </c>
      <c r="E762" s="13">
        <f>ROUNDDOWN((('Income Limits'!E762+'Income Limits'!F762)/2)*0.025,0)</f>
        <v>621</v>
      </c>
      <c r="F762" s="13">
        <f>ROUNDDOWN('Income Limits'!G762*0.025,0)</f>
        <v>693</v>
      </c>
      <c r="G762" s="13">
        <f>ROUNDDOWN((('Income Limits'!H762+'Income Limits'!I762)/2)*0.025,0)</f>
        <v>765</v>
      </c>
    </row>
    <row r="763" spans="1:7" ht="15">
      <c r="A763" s="10" t="s">
        <v>21</v>
      </c>
      <c r="B763" s="13">
        <f>ROUNDDOWN('Income Limits'!B763*0.025,0)</f>
        <v>313</v>
      </c>
      <c r="C763" s="13">
        <f>ROUNDDOWN((('Income Limits'!B763+'Income Limits'!C763)/2)*0.025,0)</f>
        <v>336</v>
      </c>
      <c r="D763" s="13">
        <f>ROUNDDOWN('Income Limits'!D763*0.025,0)</f>
        <v>403</v>
      </c>
      <c r="E763" s="13">
        <f>ROUNDDOWN((('Income Limits'!E763+'Income Limits'!F763)/2)*0.025,0)</f>
        <v>465</v>
      </c>
      <c r="F763" s="13">
        <f>ROUNDDOWN('Income Limits'!G763*0.025,0)</f>
        <v>519</v>
      </c>
      <c r="G763" s="13">
        <f>ROUNDDOWN((('Income Limits'!H763+'Income Limits'!I763)/2)*0.025,0)</f>
        <v>573</v>
      </c>
    </row>
    <row r="764" spans="1:7" ht="15">
      <c r="A764" s="10" t="s">
        <v>22</v>
      </c>
      <c r="B764" s="13">
        <f>ROUNDDOWN('Income Limits'!B764*0.025,0)</f>
        <v>209</v>
      </c>
      <c r="C764" s="13">
        <f>ROUNDDOWN((('Income Limits'!B764+'Income Limits'!C764)/2)*0.025,0)</f>
        <v>224</v>
      </c>
      <c r="D764" s="13">
        <f>ROUNDDOWN('Income Limits'!D764*0.025,0)</f>
        <v>269</v>
      </c>
      <c r="E764" s="13">
        <f>ROUNDDOWN((('Income Limits'!E764+'Income Limits'!F764)/2)*0.025,0)</f>
        <v>310</v>
      </c>
      <c r="F764" s="13">
        <f>ROUNDDOWN('Income Limits'!G764*0.025,0)</f>
        <v>346</v>
      </c>
      <c r="G764" s="13">
        <f>ROUNDDOWN((('Income Limits'!H764+'Income Limits'!I764)/2)*0.025,0)</f>
        <v>382</v>
      </c>
    </row>
    <row r="765" spans="1:7" ht="15">
      <c r="A765" s="10" t="s">
        <v>23</v>
      </c>
      <c r="B765" s="13">
        <f>ROUNDDOWN('Income Limits'!B765*0.025,0)</f>
        <v>104</v>
      </c>
      <c r="C765" s="13">
        <f>ROUNDDOWN((('Income Limits'!B765+'Income Limits'!C765)/2)*0.025,0)</f>
        <v>112</v>
      </c>
      <c r="D765" s="13">
        <f>ROUNDDOWN('Income Limits'!D765*0.025,0)</f>
        <v>134</v>
      </c>
      <c r="E765" s="13">
        <f>ROUNDDOWN((('Income Limits'!E765+'Income Limits'!F765)/2)*0.025,0)</f>
        <v>155</v>
      </c>
      <c r="F765" s="13">
        <f>ROUNDDOWN('Income Limits'!G765*0.025,0)</f>
        <v>173</v>
      </c>
      <c r="G765" s="13">
        <f>ROUNDDOWN((('Income Limits'!H765+'Income Limits'!I765)/2)*0.025,0)</f>
        <v>191</v>
      </c>
    </row>
    <row r="766" spans="1:6" ht="15">
      <c r="A766" s="10"/>
      <c r="B766" s="13"/>
      <c r="C766" s="13"/>
      <c r="D766" s="13"/>
      <c r="E766" s="13"/>
      <c r="F766" s="13"/>
    </row>
    <row r="767" spans="1:6" ht="15">
      <c r="A767" s="40" t="s">
        <v>246</v>
      </c>
      <c r="B767" s="13"/>
      <c r="C767" s="13"/>
      <c r="D767" s="13"/>
      <c r="E767" s="13"/>
      <c r="F767" s="13"/>
    </row>
    <row r="768" spans="1:7" ht="15">
      <c r="A768" s="10" t="s">
        <v>18</v>
      </c>
      <c r="B768" s="13">
        <f>ROUNDDOWN('Income Limits'!B768*0.025,0)</f>
        <v>634</v>
      </c>
      <c r="C768" s="13">
        <f>ROUNDDOWN((('Income Limits'!B768+'Income Limits'!C768)/2)*0.025,0)</f>
        <v>680</v>
      </c>
      <c r="D768" s="13">
        <f>ROUNDDOWN('Income Limits'!D768*0.025,0)</f>
        <v>816</v>
      </c>
      <c r="E768" s="13">
        <f>ROUNDDOWN((('Income Limits'!E768+'Income Limits'!F768)/2)*0.025,0)</f>
        <v>942</v>
      </c>
      <c r="F768" s="13">
        <f>ROUNDDOWN('Income Limits'!G768*0.025,0)</f>
        <v>1051</v>
      </c>
      <c r="G768" s="13">
        <f>ROUNDDOWN((('Income Limits'!H768+'Income Limits'!I768)/2)*0.025,0)</f>
        <v>1160</v>
      </c>
    </row>
    <row r="769" spans="1:7" ht="15">
      <c r="A769" s="10" t="s">
        <v>19</v>
      </c>
      <c r="B769" s="13">
        <f>ROUNDDOWN('Income Limits'!B769*0.025,0)</f>
        <v>528</v>
      </c>
      <c r="C769" s="13">
        <f>ROUNDDOWN((('Income Limits'!B769+'Income Limits'!C769)/2)*0.025,0)</f>
        <v>566</v>
      </c>
      <c r="D769" s="13">
        <f>ROUNDDOWN('Income Limits'!D769*0.025,0)</f>
        <v>680</v>
      </c>
      <c r="E769" s="13">
        <f>ROUNDDOWN((('Income Limits'!E769+'Income Limits'!F769)/2)*0.025,0)</f>
        <v>785</v>
      </c>
      <c r="F769" s="13">
        <f>ROUNDDOWN('Income Limits'!G769*0.025,0)</f>
        <v>876</v>
      </c>
      <c r="G769" s="13">
        <f>ROUNDDOWN((('Income Limits'!H769+'Income Limits'!I769)/2)*0.025,0)</f>
        <v>966</v>
      </c>
    </row>
    <row r="770" spans="1:7" ht="15">
      <c r="A770" s="10" t="s">
        <v>20</v>
      </c>
      <c r="B770" s="13">
        <f>ROUNDDOWN('Income Limits'!B770*0.025,0)</f>
        <v>423</v>
      </c>
      <c r="C770" s="13">
        <f>ROUNDDOWN((('Income Limits'!B770+'Income Limits'!C770)/2)*0.025,0)</f>
        <v>453</v>
      </c>
      <c r="D770" s="13">
        <f>ROUNDDOWN('Income Limits'!D770*0.025,0)</f>
        <v>544</v>
      </c>
      <c r="E770" s="13">
        <f>ROUNDDOWN((('Income Limits'!E770+'Income Limits'!F770)/2)*0.025,0)</f>
        <v>628</v>
      </c>
      <c r="F770" s="13">
        <f>ROUNDDOWN('Income Limits'!G770*0.025,0)</f>
        <v>701</v>
      </c>
      <c r="G770" s="13">
        <f>ROUNDDOWN((('Income Limits'!H770+'Income Limits'!I770)/2)*0.025,0)</f>
        <v>773</v>
      </c>
    </row>
    <row r="771" spans="1:7" ht="15">
      <c r="A771" s="10" t="s">
        <v>21</v>
      </c>
      <c r="B771" s="13">
        <f>ROUNDDOWN('Income Limits'!B771*0.025,0)</f>
        <v>317</v>
      </c>
      <c r="C771" s="13">
        <f>ROUNDDOWN((('Income Limits'!B771+'Income Limits'!C771)/2)*0.025,0)</f>
        <v>340</v>
      </c>
      <c r="D771" s="13">
        <f>ROUNDDOWN('Income Limits'!D771*0.025,0)</f>
        <v>408</v>
      </c>
      <c r="E771" s="13">
        <f>ROUNDDOWN((('Income Limits'!E771+'Income Limits'!F771)/2)*0.025,0)</f>
        <v>471</v>
      </c>
      <c r="F771" s="13">
        <f>ROUNDDOWN('Income Limits'!G771*0.025,0)</f>
        <v>525</v>
      </c>
      <c r="G771" s="13">
        <f>ROUNDDOWN((('Income Limits'!H771+'Income Limits'!I771)/2)*0.025,0)</f>
        <v>580</v>
      </c>
    </row>
    <row r="772" spans="1:7" ht="15">
      <c r="A772" s="10" t="s">
        <v>22</v>
      </c>
      <c r="B772" s="13">
        <f>ROUNDDOWN('Income Limits'!B772*0.025,0)</f>
        <v>211</v>
      </c>
      <c r="C772" s="13">
        <f>ROUNDDOWN((('Income Limits'!B772+'Income Limits'!C772)/2)*0.025,0)</f>
        <v>226</v>
      </c>
      <c r="D772" s="13">
        <f>ROUNDDOWN('Income Limits'!D772*0.025,0)</f>
        <v>272</v>
      </c>
      <c r="E772" s="13">
        <f>ROUNDDOWN((('Income Limits'!E772+'Income Limits'!F772)/2)*0.025,0)</f>
        <v>314</v>
      </c>
      <c r="F772" s="13">
        <f>ROUNDDOWN('Income Limits'!G772*0.025,0)</f>
        <v>350</v>
      </c>
      <c r="G772" s="13">
        <f>ROUNDDOWN((('Income Limits'!H772+'Income Limits'!I772)/2)*0.025,0)</f>
        <v>386</v>
      </c>
    </row>
    <row r="773" spans="1:7" ht="15">
      <c r="A773" s="10" t="s">
        <v>23</v>
      </c>
      <c r="B773" s="13">
        <f>ROUNDDOWN('Income Limits'!B773*0.025,0)</f>
        <v>105</v>
      </c>
      <c r="C773" s="13">
        <f>ROUNDDOWN((('Income Limits'!B773+'Income Limits'!C773)/2)*0.025,0)</f>
        <v>113</v>
      </c>
      <c r="D773" s="13">
        <f>ROUNDDOWN('Income Limits'!D773*0.025,0)</f>
        <v>136</v>
      </c>
      <c r="E773" s="13">
        <f>ROUNDDOWN((('Income Limits'!E773+'Income Limits'!F773)/2)*0.025,0)</f>
        <v>157</v>
      </c>
      <c r="F773" s="13">
        <f>ROUNDDOWN('Income Limits'!G773*0.025,0)</f>
        <v>175</v>
      </c>
      <c r="G773" s="13">
        <f>ROUNDDOWN((('Income Limits'!H773+'Income Limits'!I773)/2)*0.025,0)</f>
        <v>193</v>
      </c>
    </row>
    <row r="774" spans="2:6" ht="15">
      <c r="B774" s="13"/>
      <c r="C774" s="13"/>
      <c r="D774" s="13"/>
      <c r="E774" s="13"/>
      <c r="F774" s="13"/>
    </row>
    <row r="775" spans="1:6" ht="15.75">
      <c r="A775" s="6" t="s">
        <v>193</v>
      </c>
      <c r="B775" s="13"/>
      <c r="C775" s="13"/>
      <c r="D775" s="13"/>
      <c r="E775" s="13"/>
      <c r="F775" s="13"/>
    </row>
    <row r="776" ht="15">
      <c r="A776" s="42" t="s">
        <v>245</v>
      </c>
    </row>
    <row r="777" spans="1:7" ht="15">
      <c r="A777" s="16" t="s">
        <v>73</v>
      </c>
      <c r="B777" s="13">
        <f>ROUNDDOWN('Income Limits'!B777*0.025,0)</f>
        <v>1206</v>
      </c>
      <c r="C777" s="13">
        <f>ROUNDDOWN((('Income Limits'!B777+'Income Limits'!C777)/2)*0.025,0)</f>
        <v>1293</v>
      </c>
      <c r="D777" s="13">
        <f>ROUNDDOWN('Income Limits'!D777*0.025,0)</f>
        <v>1551</v>
      </c>
      <c r="E777" s="13">
        <f>ROUNDDOWN((('Income Limits'!E777+'Income Limits'!F777)/2)*0.025,0)</f>
        <v>1791</v>
      </c>
      <c r="F777" s="13">
        <f>ROUNDDOWN('Income Limits'!G777*0.025,0)</f>
        <v>1998</v>
      </c>
      <c r="G777" s="13">
        <f>ROUNDDOWN((('Income Limits'!H777+'Income Limits'!I777)/2)*0.025,0)</f>
        <v>2205</v>
      </c>
    </row>
    <row r="778" spans="1:7" ht="15">
      <c r="A778" s="11" t="s">
        <v>67</v>
      </c>
      <c r="B778" s="13">
        <f>ROUNDDOWN('Income Limits'!B778*0.025,0)</f>
        <v>803</v>
      </c>
      <c r="C778" s="13">
        <f>ROUNDDOWN((('Income Limits'!B778+'Income Limits'!C778)/2)*0.025,0)</f>
        <v>861</v>
      </c>
      <c r="D778" s="13">
        <f>ROUNDDOWN('Income Limits'!D778*0.025,0)</f>
        <v>1033</v>
      </c>
      <c r="E778" s="13">
        <f>ROUNDDOWN((('Income Limits'!E778+'Income Limits'!F778)/2)*0.025,0)</f>
        <v>1193</v>
      </c>
      <c r="F778" s="13">
        <f>ROUNDDOWN('Income Limits'!G778*0.025,0)</f>
        <v>1331</v>
      </c>
      <c r="G778" s="13">
        <f>ROUNDDOWN((('Income Limits'!H778+'Income Limits'!I778)/2)*0.025,0)</f>
        <v>1469</v>
      </c>
    </row>
    <row r="779" spans="1:7" ht="15">
      <c r="A779" s="10" t="s">
        <v>18</v>
      </c>
      <c r="B779" s="13">
        <f>ROUNDDOWN('Income Limits'!B779*0.025,0)</f>
        <v>603</v>
      </c>
      <c r="C779" s="13">
        <f>ROUNDDOWN((('Income Limits'!B779+'Income Limits'!C779)/2)*0.025,0)</f>
        <v>646</v>
      </c>
      <c r="D779" s="13">
        <f>ROUNDDOWN('Income Limits'!D779*0.025,0)</f>
        <v>775</v>
      </c>
      <c r="E779" s="13">
        <f>ROUNDDOWN((('Income Limits'!E779+'Income Limits'!F779)/2)*0.025,0)</f>
        <v>895</v>
      </c>
      <c r="F779" s="13">
        <f>ROUNDDOWN('Income Limits'!G779*0.025,0)</f>
        <v>999</v>
      </c>
      <c r="G779" s="13">
        <f>ROUNDDOWN((('Income Limits'!H779+'Income Limits'!I779)/2)*0.025,0)</f>
        <v>1102</v>
      </c>
    </row>
    <row r="780" spans="1:7" ht="15">
      <c r="A780" s="10" t="s">
        <v>19</v>
      </c>
      <c r="B780" s="13">
        <f>ROUNDDOWN('Income Limits'!B780*0.025,0)</f>
        <v>502</v>
      </c>
      <c r="C780" s="13">
        <f>ROUNDDOWN((('Income Limits'!B780+'Income Limits'!C780)/2)*0.025,0)</f>
        <v>538</v>
      </c>
      <c r="D780" s="13">
        <f>ROUNDDOWN('Income Limits'!D780*0.025,0)</f>
        <v>646</v>
      </c>
      <c r="E780" s="13">
        <f>ROUNDDOWN((('Income Limits'!E780+'Income Limits'!F780)/2)*0.025,0)</f>
        <v>746</v>
      </c>
      <c r="F780" s="13">
        <f>ROUNDDOWN('Income Limits'!G780*0.025,0)</f>
        <v>832</v>
      </c>
      <c r="G780" s="13">
        <f>ROUNDDOWN((('Income Limits'!H780+'Income Limits'!I780)/2)*0.025,0)</f>
        <v>918</v>
      </c>
    </row>
    <row r="781" spans="1:7" ht="15">
      <c r="A781" s="10" t="s">
        <v>20</v>
      </c>
      <c r="B781" s="13">
        <f>ROUNDDOWN('Income Limits'!B781*0.025,0)</f>
        <v>402</v>
      </c>
      <c r="C781" s="13">
        <f>ROUNDDOWN((('Income Limits'!B781+'Income Limits'!C781)/2)*0.025,0)</f>
        <v>431</v>
      </c>
      <c r="D781" s="13">
        <f>ROUNDDOWN('Income Limits'!D781*0.025,0)</f>
        <v>517</v>
      </c>
      <c r="E781" s="13">
        <f>ROUNDDOWN((('Income Limits'!E781+'Income Limits'!F781)/2)*0.025,0)</f>
        <v>597</v>
      </c>
      <c r="F781" s="13">
        <f>ROUNDDOWN('Income Limits'!G781*0.025,0)</f>
        <v>666</v>
      </c>
      <c r="G781" s="13">
        <f>ROUNDDOWN((('Income Limits'!H781+'Income Limits'!I781)/2)*0.025,0)</f>
        <v>735</v>
      </c>
    </row>
    <row r="782" spans="1:7" ht="15">
      <c r="A782" s="10" t="s">
        <v>21</v>
      </c>
      <c r="B782" s="13">
        <f>ROUNDDOWN('Income Limits'!B782*0.025,0)</f>
        <v>301</v>
      </c>
      <c r="C782" s="13">
        <f>ROUNDDOWN((('Income Limits'!B782+'Income Limits'!C782)/2)*0.025,0)</f>
        <v>323</v>
      </c>
      <c r="D782" s="13">
        <f>ROUNDDOWN('Income Limits'!D782*0.025,0)</f>
        <v>387</v>
      </c>
      <c r="E782" s="13">
        <f>ROUNDDOWN((('Income Limits'!E782+'Income Limits'!F782)/2)*0.025,0)</f>
        <v>447</v>
      </c>
      <c r="F782" s="13">
        <f>ROUNDDOWN('Income Limits'!G782*0.025,0)</f>
        <v>499</v>
      </c>
      <c r="G782" s="13">
        <f>ROUNDDOWN((('Income Limits'!H782+'Income Limits'!I782)/2)*0.025,0)</f>
        <v>551</v>
      </c>
    </row>
    <row r="783" spans="1:7" ht="15">
      <c r="A783" s="10" t="s">
        <v>22</v>
      </c>
      <c r="B783" s="13">
        <f>ROUNDDOWN('Income Limits'!B783*0.025,0)</f>
        <v>201</v>
      </c>
      <c r="C783" s="13">
        <f>ROUNDDOWN((('Income Limits'!B783+'Income Limits'!C783)/2)*0.025,0)</f>
        <v>215</v>
      </c>
      <c r="D783" s="13">
        <f>ROUNDDOWN('Income Limits'!D783*0.025,0)</f>
        <v>258</v>
      </c>
      <c r="E783" s="13">
        <f>ROUNDDOWN((('Income Limits'!E783+'Income Limits'!F783)/2)*0.025,0)</f>
        <v>298</v>
      </c>
      <c r="F783" s="13">
        <f>ROUNDDOWN('Income Limits'!G783*0.025,0)</f>
        <v>333</v>
      </c>
      <c r="G783" s="13">
        <f>ROUNDDOWN((('Income Limits'!H783+'Income Limits'!I783)/2)*0.025,0)</f>
        <v>367</v>
      </c>
    </row>
    <row r="784" spans="1:7" ht="15">
      <c r="A784" s="10" t="s">
        <v>23</v>
      </c>
      <c r="B784" s="13">
        <f>ROUNDDOWN('Income Limits'!B784*0.025,0)</f>
        <v>100</v>
      </c>
      <c r="C784" s="13">
        <f>ROUNDDOWN((('Income Limits'!B784+'Income Limits'!C784)/2)*0.025,0)</f>
        <v>107</v>
      </c>
      <c r="D784" s="13">
        <f>ROUNDDOWN('Income Limits'!D784*0.025,0)</f>
        <v>129</v>
      </c>
      <c r="E784" s="13">
        <f>ROUNDDOWN((('Income Limits'!E784+'Income Limits'!F784)/2)*0.025,0)</f>
        <v>149</v>
      </c>
      <c r="F784" s="13">
        <f>ROUNDDOWN('Income Limits'!G784*0.025,0)</f>
        <v>166</v>
      </c>
      <c r="G784" s="13">
        <f>ROUNDDOWN((('Income Limits'!H784+'Income Limits'!I784)/2)*0.025,0)</f>
        <v>183</v>
      </c>
    </row>
    <row r="785" spans="1:6" ht="15">
      <c r="A785" s="10"/>
      <c r="B785" s="13"/>
      <c r="C785" s="13"/>
      <c r="D785" s="13"/>
      <c r="E785" s="13"/>
      <c r="F785" s="13"/>
    </row>
    <row r="786" spans="1:6" ht="15">
      <c r="A786" s="40" t="s">
        <v>246</v>
      </c>
      <c r="B786" s="13"/>
      <c r="C786" s="13"/>
      <c r="D786" s="13"/>
      <c r="E786" s="13"/>
      <c r="F786" s="13"/>
    </row>
    <row r="787" spans="1:7" ht="15">
      <c r="A787" s="10" t="s">
        <v>18</v>
      </c>
      <c r="B787" s="13">
        <f>ROUNDDOWN('Income Limits'!B787*0.025,0)</f>
        <v>619</v>
      </c>
      <c r="C787" s="13">
        <f>ROUNDDOWN((('Income Limits'!B787+'Income Limits'!C787)/2)*0.025,0)</f>
        <v>663</v>
      </c>
      <c r="D787" s="13">
        <f>ROUNDDOWN('Income Limits'!D787*0.025,0)</f>
        <v>796</v>
      </c>
      <c r="E787" s="13">
        <f>ROUNDDOWN((('Income Limits'!E787+'Income Limits'!F787)/2)*0.025,0)</f>
        <v>921</v>
      </c>
      <c r="F787" s="13">
        <f>ROUNDDOWN('Income Limits'!G787*0.025,0)</f>
        <v>1027</v>
      </c>
      <c r="G787" s="13">
        <f>ROUNDDOWN((('Income Limits'!H787+'Income Limits'!I787)/2)*0.025,0)</f>
        <v>1133</v>
      </c>
    </row>
    <row r="788" spans="1:7" ht="15">
      <c r="A788" s="10" t="s">
        <v>19</v>
      </c>
      <c r="B788" s="13">
        <f>ROUNDDOWN('Income Limits'!B788*0.025,0)</f>
        <v>516</v>
      </c>
      <c r="C788" s="13">
        <f>ROUNDDOWN((('Income Limits'!B788+'Income Limits'!C788)/2)*0.025,0)</f>
        <v>553</v>
      </c>
      <c r="D788" s="13">
        <f>ROUNDDOWN('Income Limits'!D788*0.025,0)</f>
        <v>663</v>
      </c>
      <c r="E788" s="13">
        <f>ROUNDDOWN((('Income Limits'!E788+'Income Limits'!F788)/2)*0.025,0)</f>
        <v>767</v>
      </c>
      <c r="F788" s="13">
        <f>ROUNDDOWN('Income Limits'!G788*0.025,0)</f>
        <v>856</v>
      </c>
      <c r="G788" s="13">
        <f>ROUNDDOWN((('Income Limits'!H788+'Income Limits'!I788)/2)*0.025,0)</f>
        <v>944</v>
      </c>
    </row>
    <row r="789" spans="1:7" ht="15">
      <c r="A789" s="10" t="s">
        <v>20</v>
      </c>
      <c r="B789" s="13">
        <f>ROUNDDOWN('Income Limits'!B789*0.025,0)</f>
        <v>413</v>
      </c>
      <c r="C789" s="13">
        <f>ROUNDDOWN((('Income Limits'!B789+'Income Limits'!C789)/2)*0.025,0)</f>
        <v>442</v>
      </c>
      <c r="D789" s="13">
        <f>ROUNDDOWN('Income Limits'!D789*0.025,0)</f>
        <v>531</v>
      </c>
      <c r="E789" s="13">
        <f>ROUNDDOWN((('Income Limits'!E789+'Income Limits'!F789)/2)*0.025,0)</f>
        <v>614</v>
      </c>
      <c r="F789" s="13">
        <f>ROUNDDOWN('Income Limits'!G789*0.025,0)</f>
        <v>685</v>
      </c>
      <c r="G789" s="13">
        <f>ROUNDDOWN((('Income Limits'!H789+'Income Limits'!I789)/2)*0.025,0)</f>
        <v>755</v>
      </c>
    </row>
    <row r="790" spans="1:7" ht="15">
      <c r="A790" s="10" t="s">
        <v>21</v>
      </c>
      <c r="B790" s="13">
        <f>ROUNDDOWN('Income Limits'!B790*0.025,0)</f>
        <v>309</v>
      </c>
      <c r="C790" s="13">
        <f>ROUNDDOWN((('Income Limits'!B790+'Income Limits'!C790)/2)*0.025,0)</f>
        <v>331</v>
      </c>
      <c r="D790" s="13">
        <f>ROUNDDOWN('Income Limits'!D790*0.025,0)</f>
        <v>398</v>
      </c>
      <c r="E790" s="13">
        <f>ROUNDDOWN((('Income Limits'!E790+'Income Limits'!F790)/2)*0.025,0)</f>
        <v>460</v>
      </c>
      <c r="F790" s="13">
        <f>ROUNDDOWN('Income Limits'!G790*0.025,0)</f>
        <v>513</v>
      </c>
      <c r="G790" s="13">
        <f>ROUNDDOWN((('Income Limits'!H790+'Income Limits'!I790)/2)*0.025,0)</f>
        <v>566</v>
      </c>
    </row>
    <row r="791" spans="1:7" ht="15">
      <c r="A791" s="10" t="s">
        <v>22</v>
      </c>
      <c r="B791" s="13">
        <f>ROUNDDOWN('Income Limits'!B791*0.025,0)</f>
        <v>206</v>
      </c>
      <c r="C791" s="13">
        <f>ROUNDDOWN((('Income Limits'!B791+'Income Limits'!C791)/2)*0.025,0)</f>
        <v>221</v>
      </c>
      <c r="D791" s="13">
        <f>ROUNDDOWN('Income Limits'!D791*0.025,0)</f>
        <v>265</v>
      </c>
      <c r="E791" s="13">
        <f>ROUNDDOWN((('Income Limits'!E791+'Income Limits'!F791)/2)*0.025,0)</f>
        <v>307</v>
      </c>
      <c r="F791" s="13">
        <f>ROUNDDOWN('Income Limits'!G791*0.025,0)</f>
        <v>342</v>
      </c>
      <c r="G791" s="13">
        <f>ROUNDDOWN((('Income Limits'!H791+'Income Limits'!I791)/2)*0.025,0)</f>
        <v>377</v>
      </c>
    </row>
    <row r="792" spans="1:7" ht="15">
      <c r="A792" s="10" t="s">
        <v>23</v>
      </c>
      <c r="B792" s="13">
        <f>ROUNDDOWN('Income Limits'!B792*0.025,0)</f>
        <v>103</v>
      </c>
      <c r="C792" s="13">
        <f>ROUNDDOWN((('Income Limits'!B792+'Income Limits'!C792)/2)*0.025,0)</f>
        <v>110</v>
      </c>
      <c r="D792" s="13">
        <f>ROUNDDOWN('Income Limits'!D792*0.025,0)</f>
        <v>132</v>
      </c>
      <c r="E792" s="13">
        <f>ROUNDDOWN((('Income Limits'!E792+'Income Limits'!F792)/2)*0.025,0)</f>
        <v>153</v>
      </c>
      <c r="F792" s="13">
        <f>ROUNDDOWN('Income Limits'!G792*0.025,0)</f>
        <v>171</v>
      </c>
      <c r="G792" s="13">
        <f>ROUNDDOWN((('Income Limits'!H792+'Income Limits'!I792)/2)*0.025,0)</f>
        <v>188</v>
      </c>
    </row>
    <row r="793" spans="2:6" ht="15">
      <c r="B793" s="13"/>
      <c r="C793" s="13"/>
      <c r="D793" s="13"/>
      <c r="E793" s="13"/>
      <c r="F793" s="13"/>
    </row>
    <row r="794" spans="1:6" ht="15.75">
      <c r="A794" s="6" t="s">
        <v>194</v>
      </c>
      <c r="B794" s="13"/>
      <c r="C794" s="13"/>
      <c r="D794" s="13"/>
      <c r="E794" s="13"/>
      <c r="F794" s="13"/>
    </row>
    <row r="795" ht="15">
      <c r="A795" s="42" t="s">
        <v>245</v>
      </c>
    </row>
    <row r="796" spans="1:7" ht="15">
      <c r="A796" s="16" t="s">
        <v>73</v>
      </c>
      <c r="B796" s="13">
        <f>ROUNDDOWN('Income Limits'!B796*0.025,0)</f>
        <v>1206</v>
      </c>
      <c r="C796" s="13">
        <f>ROUNDDOWN((('Income Limits'!B796+'Income Limits'!C796)/2)*0.025,0)</f>
        <v>1293</v>
      </c>
      <c r="D796" s="13">
        <f>ROUNDDOWN('Income Limits'!D796*0.025,0)</f>
        <v>1551</v>
      </c>
      <c r="E796" s="13">
        <f>ROUNDDOWN((('Income Limits'!E796+'Income Limits'!F796)/2)*0.025,0)</f>
        <v>1791</v>
      </c>
      <c r="F796" s="13">
        <f>ROUNDDOWN('Income Limits'!G796*0.025,0)</f>
        <v>1998</v>
      </c>
      <c r="G796" s="13">
        <f>ROUNDDOWN((('Income Limits'!H796+'Income Limits'!I796)/2)*0.025,0)</f>
        <v>2205</v>
      </c>
    </row>
    <row r="797" spans="1:7" ht="15">
      <c r="A797" s="11" t="s">
        <v>67</v>
      </c>
      <c r="B797" s="13">
        <f>ROUNDDOWN('Income Limits'!B797*0.025,0)</f>
        <v>803</v>
      </c>
      <c r="C797" s="13">
        <f>ROUNDDOWN((('Income Limits'!B797+'Income Limits'!C797)/2)*0.025,0)</f>
        <v>861</v>
      </c>
      <c r="D797" s="13">
        <f>ROUNDDOWN('Income Limits'!D797*0.025,0)</f>
        <v>1033</v>
      </c>
      <c r="E797" s="13">
        <f>ROUNDDOWN((('Income Limits'!E797+'Income Limits'!F797)/2)*0.025,0)</f>
        <v>1193</v>
      </c>
      <c r="F797" s="13">
        <f>ROUNDDOWN('Income Limits'!G797*0.025,0)</f>
        <v>1331</v>
      </c>
      <c r="G797" s="13">
        <f>ROUNDDOWN((('Income Limits'!H797+'Income Limits'!I797)/2)*0.025,0)</f>
        <v>1469</v>
      </c>
    </row>
    <row r="798" spans="1:7" ht="15">
      <c r="A798" s="10" t="s">
        <v>18</v>
      </c>
      <c r="B798" s="13">
        <f>ROUNDDOWN('Income Limits'!B798*0.025,0)</f>
        <v>603</v>
      </c>
      <c r="C798" s="13">
        <f>ROUNDDOWN((('Income Limits'!B798+'Income Limits'!C798)/2)*0.025,0)</f>
        <v>646</v>
      </c>
      <c r="D798" s="13">
        <f>ROUNDDOWN('Income Limits'!D798*0.025,0)</f>
        <v>775</v>
      </c>
      <c r="E798" s="13">
        <f>ROUNDDOWN((('Income Limits'!E798+'Income Limits'!F798)/2)*0.025,0)</f>
        <v>895</v>
      </c>
      <c r="F798" s="13">
        <f>ROUNDDOWN('Income Limits'!G798*0.025,0)</f>
        <v>999</v>
      </c>
      <c r="G798" s="13">
        <f>ROUNDDOWN((('Income Limits'!H798+'Income Limits'!I798)/2)*0.025,0)</f>
        <v>1102</v>
      </c>
    </row>
    <row r="799" spans="1:7" ht="15">
      <c r="A799" s="10" t="s">
        <v>19</v>
      </c>
      <c r="B799" s="13">
        <f>ROUNDDOWN('Income Limits'!B799*0.025,0)</f>
        <v>502</v>
      </c>
      <c r="C799" s="13">
        <f>ROUNDDOWN((('Income Limits'!B799+'Income Limits'!C799)/2)*0.025,0)</f>
        <v>538</v>
      </c>
      <c r="D799" s="13">
        <f>ROUNDDOWN('Income Limits'!D799*0.025,0)</f>
        <v>646</v>
      </c>
      <c r="E799" s="13">
        <f>ROUNDDOWN((('Income Limits'!E799+'Income Limits'!F799)/2)*0.025,0)</f>
        <v>746</v>
      </c>
      <c r="F799" s="13">
        <f>ROUNDDOWN('Income Limits'!G799*0.025,0)</f>
        <v>832</v>
      </c>
      <c r="G799" s="13">
        <f>ROUNDDOWN((('Income Limits'!H799+'Income Limits'!I799)/2)*0.025,0)</f>
        <v>918</v>
      </c>
    </row>
    <row r="800" spans="1:7" ht="15">
      <c r="A800" s="10" t="s">
        <v>20</v>
      </c>
      <c r="B800" s="13">
        <f>ROUNDDOWN('Income Limits'!B800*0.025,0)</f>
        <v>402</v>
      </c>
      <c r="C800" s="13">
        <f>ROUNDDOWN((('Income Limits'!B800+'Income Limits'!C800)/2)*0.025,0)</f>
        <v>431</v>
      </c>
      <c r="D800" s="13">
        <f>ROUNDDOWN('Income Limits'!D800*0.025,0)</f>
        <v>517</v>
      </c>
      <c r="E800" s="13">
        <f>ROUNDDOWN((('Income Limits'!E800+'Income Limits'!F800)/2)*0.025,0)</f>
        <v>597</v>
      </c>
      <c r="F800" s="13">
        <f>ROUNDDOWN('Income Limits'!G800*0.025,0)</f>
        <v>666</v>
      </c>
      <c r="G800" s="13">
        <f>ROUNDDOWN((('Income Limits'!H800+'Income Limits'!I800)/2)*0.025,0)</f>
        <v>735</v>
      </c>
    </row>
    <row r="801" spans="1:7" ht="15">
      <c r="A801" s="10" t="s">
        <v>21</v>
      </c>
      <c r="B801" s="13">
        <f>ROUNDDOWN('Income Limits'!B801*0.025,0)</f>
        <v>301</v>
      </c>
      <c r="C801" s="13">
        <f>ROUNDDOWN((('Income Limits'!B801+'Income Limits'!C801)/2)*0.025,0)</f>
        <v>323</v>
      </c>
      <c r="D801" s="13">
        <f>ROUNDDOWN('Income Limits'!D801*0.025,0)</f>
        <v>387</v>
      </c>
      <c r="E801" s="13">
        <f>ROUNDDOWN((('Income Limits'!E801+'Income Limits'!F801)/2)*0.025,0)</f>
        <v>447</v>
      </c>
      <c r="F801" s="13">
        <f>ROUNDDOWN('Income Limits'!G801*0.025,0)</f>
        <v>499</v>
      </c>
      <c r="G801" s="13">
        <f>ROUNDDOWN((('Income Limits'!H801+'Income Limits'!I801)/2)*0.025,0)</f>
        <v>551</v>
      </c>
    </row>
    <row r="802" spans="1:7" ht="15">
      <c r="A802" s="10" t="s">
        <v>22</v>
      </c>
      <c r="B802" s="13">
        <f>ROUNDDOWN('Income Limits'!B802*0.025,0)</f>
        <v>201</v>
      </c>
      <c r="C802" s="13">
        <f>ROUNDDOWN((('Income Limits'!B802+'Income Limits'!C802)/2)*0.025,0)</f>
        <v>215</v>
      </c>
      <c r="D802" s="13">
        <f>ROUNDDOWN('Income Limits'!D802*0.025,0)</f>
        <v>258</v>
      </c>
      <c r="E802" s="13">
        <f>ROUNDDOWN((('Income Limits'!E802+'Income Limits'!F802)/2)*0.025,0)</f>
        <v>298</v>
      </c>
      <c r="F802" s="13">
        <f>ROUNDDOWN('Income Limits'!G802*0.025,0)</f>
        <v>333</v>
      </c>
      <c r="G802" s="13">
        <f>ROUNDDOWN((('Income Limits'!H802+'Income Limits'!I802)/2)*0.025,0)</f>
        <v>367</v>
      </c>
    </row>
    <row r="803" spans="1:7" ht="15">
      <c r="A803" s="10" t="s">
        <v>23</v>
      </c>
      <c r="B803" s="13">
        <f>ROUNDDOWN('Income Limits'!B803*0.025,0)</f>
        <v>100</v>
      </c>
      <c r="C803" s="13">
        <f>ROUNDDOWN((('Income Limits'!B803+'Income Limits'!C803)/2)*0.025,0)</f>
        <v>107</v>
      </c>
      <c r="D803" s="13">
        <f>ROUNDDOWN('Income Limits'!D803*0.025,0)</f>
        <v>129</v>
      </c>
      <c r="E803" s="13">
        <f>ROUNDDOWN((('Income Limits'!E803+'Income Limits'!F803)/2)*0.025,0)</f>
        <v>149</v>
      </c>
      <c r="F803" s="13">
        <f>ROUNDDOWN('Income Limits'!G803*0.025,0)</f>
        <v>166</v>
      </c>
      <c r="G803" s="13">
        <f>ROUNDDOWN((('Income Limits'!H803+'Income Limits'!I803)/2)*0.025,0)</f>
        <v>183</v>
      </c>
    </row>
    <row r="804" spans="1:6" ht="15">
      <c r="A804" s="10"/>
      <c r="B804" s="13"/>
      <c r="C804" s="13"/>
      <c r="D804" s="13"/>
      <c r="E804" s="13"/>
      <c r="F804" s="13"/>
    </row>
    <row r="805" spans="1:6" ht="15.75">
      <c r="A805" s="6" t="s">
        <v>195</v>
      </c>
      <c r="B805" s="13"/>
      <c r="C805" s="13"/>
      <c r="D805" s="13"/>
      <c r="E805" s="13"/>
      <c r="F805" s="13"/>
    </row>
    <row r="806" ht="15">
      <c r="A806" s="42" t="s">
        <v>245</v>
      </c>
    </row>
    <row r="807" spans="1:7" ht="15">
      <c r="A807" s="16" t="s">
        <v>73</v>
      </c>
      <c r="B807" s="13">
        <f>ROUNDDOWN('Income Limits'!B807*0.025,0)</f>
        <v>1206</v>
      </c>
      <c r="C807" s="13">
        <f>ROUNDDOWN((('Income Limits'!B807+'Income Limits'!C807)/2)*0.025,0)</f>
        <v>1293</v>
      </c>
      <c r="D807" s="13">
        <f>ROUNDDOWN('Income Limits'!D807*0.025,0)</f>
        <v>1551</v>
      </c>
      <c r="E807" s="13">
        <f>ROUNDDOWN((('Income Limits'!E807+'Income Limits'!F807)/2)*0.025,0)</f>
        <v>1791</v>
      </c>
      <c r="F807" s="13">
        <f>ROUNDDOWN('Income Limits'!G807*0.025,0)</f>
        <v>1998</v>
      </c>
      <c r="G807" s="13">
        <f>ROUNDDOWN((('Income Limits'!H807+'Income Limits'!I807)/2)*0.025,0)</f>
        <v>2205</v>
      </c>
    </row>
    <row r="808" spans="1:7" ht="15">
      <c r="A808" s="11" t="s">
        <v>67</v>
      </c>
      <c r="B808" s="13">
        <f>ROUNDDOWN('Income Limits'!B808*0.025,0)</f>
        <v>803</v>
      </c>
      <c r="C808" s="13">
        <f>ROUNDDOWN((('Income Limits'!B808+'Income Limits'!C808)/2)*0.025,0)</f>
        <v>861</v>
      </c>
      <c r="D808" s="13">
        <f>ROUNDDOWN('Income Limits'!D808*0.025,0)</f>
        <v>1033</v>
      </c>
      <c r="E808" s="13">
        <f>ROUNDDOWN((('Income Limits'!E808+'Income Limits'!F808)/2)*0.025,0)</f>
        <v>1193</v>
      </c>
      <c r="F808" s="13">
        <f>ROUNDDOWN('Income Limits'!G808*0.025,0)</f>
        <v>1331</v>
      </c>
      <c r="G808" s="13">
        <f>ROUNDDOWN((('Income Limits'!H808+'Income Limits'!I808)/2)*0.025,0)</f>
        <v>1469</v>
      </c>
    </row>
    <row r="809" spans="1:7" ht="15">
      <c r="A809" s="10" t="s">
        <v>18</v>
      </c>
      <c r="B809" s="13">
        <f>ROUNDDOWN('Income Limits'!B809*0.025,0)</f>
        <v>603</v>
      </c>
      <c r="C809" s="13">
        <f>ROUNDDOWN((('Income Limits'!B809+'Income Limits'!C809)/2)*0.025,0)</f>
        <v>646</v>
      </c>
      <c r="D809" s="13">
        <f>ROUNDDOWN('Income Limits'!D809*0.025,0)</f>
        <v>775</v>
      </c>
      <c r="E809" s="13">
        <f>ROUNDDOWN((('Income Limits'!E809+'Income Limits'!F809)/2)*0.025,0)</f>
        <v>895</v>
      </c>
      <c r="F809" s="13">
        <f>ROUNDDOWN('Income Limits'!G809*0.025,0)</f>
        <v>999</v>
      </c>
      <c r="G809" s="13">
        <f>ROUNDDOWN((('Income Limits'!H809+'Income Limits'!I809)/2)*0.025,0)</f>
        <v>1102</v>
      </c>
    </row>
    <row r="810" spans="1:7" ht="15">
      <c r="A810" s="10" t="s">
        <v>19</v>
      </c>
      <c r="B810" s="13">
        <f>ROUNDDOWN('Income Limits'!B810*0.025,0)</f>
        <v>502</v>
      </c>
      <c r="C810" s="13">
        <f>ROUNDDOWN((('Income Limits'!B810+'Income Limits'!C810)/2)*0.025,0)</f>
        <v>538</v>
      </c>
      <c r="D810" s="13">
        <f>ROUNDDOWN('Income Limits'!D810*0.025,0)</f>
        <v>646</v>
      </c>
      <c r="E810" s="13">
        <f>ROUNDDOWN((('Income Limits'!E810+'Income Limits'!F810)/2)*0.025,0)</f>
        <v>746</v>
      </c>
      <c r="F810" s="13">
        <f>ROUNDDOWN('Income Limits'!G810*0.025,0)</f>
        <v>832</v>
      </c>
      <c r="G810" s="13">
        <f>ROUNDDOWN((('Income Limits'!H810+'Income Limits'!I810)/2)*0.025,0)</f>
        <v>918</v>
      </c>
    </row>
    <row r="811" spans="1:7" ht="15">
      <c r="A811" s="10" t="s">
        <v>20</v>
      </c>
      <c r="B811" s="13">
        <f>ROUNDDOWN('Income Limits'!B811*0.025,0)</f>
        <v>402</v>
      </c>
      <c r="C811" s="13">
        <f>ROUNDDOWN((('Income Limits'!B811+'Income Limits'!C811)/2)*0.025,0)</f>
        <v>431</v>
      </c>
      <c r="D811" s="13">
        <f>ROUNDDOWN('Income Limits'!D811*0.025,0)</f>
        <v>517</v>
      </c>
      <c r="E811" s="13">
        <f>ROUNDDOWN((('Income Limits'!E811+'Income Limits'!F811)/2)*0.025,0)</f>
        <v>597</v>
      </c>
      <c r="F811" s="13">
        <f>ROUNDDOWN('Income Limits'!G811*0.025,0)</f>
        <v>666</v>
      </c>
      <c r="G811" s="13">
        <f>ROUNDDOWN((('Income Limits'!H811+'Income Limits'!I811)/2)*0.025,0)</f>
        <v>735</v>
      </c>
    </row>
    <row r="812" spans="1:7" ht="15">
      <c r="A812" s="10" t="s">
        <v>21</v>
      </c>
      <c r="B812" s="13">
        <f>ROUNDDOWN('Income Limits'!B812*0.025,0)</f>
        <v>301</v>
      </c>
      <c r="C812" s="13">
        <f>ROUNDDOWN((('Income Limits'!B812+'Income Limits'!C812)/2)*0.025,0)</f>
        <v>323</v>
      </c>
      <c r="D812" s="13">
        <f>ROUNDDOWN('Income Limits'!D812*0.025,0)</f>
        <v>387</v>
      </c>
      <c r="E812" s="13">
        <f>ROUNDDOWN((('Income Limits'!E812+'Income Limits'!F812)/2)*0.025,0)</f>
        <v>447</v>
      </c>
      <c r="F812" s="13">
        <f>ROUNDDOWN('Income Limits'!G812*0.025,0)</f>
        <v>499</v>
      </c>
      <c r="G812" s="13">
        <f>ROUNDDOWN((('Income Limits'!H812+'Income Limits'!I812)/2)*0.025,0)</f>
        <v>551</v>
      </c>
    </row>
    <row r="813" spans="1:7" ht="15">
      <c r="A813" s="10" t="s">
        <v>22</v>
      </c>
      <c r="B813" s="13">
        <f>ROUNDDOWN('Income Limits'!B813*0.025,0)</f>
        <v>201</v>
      </c>
      <c r="C813" s="13">
        <f>ROUNDDOWN((('Income Limits'!B813+'Income Limits'!C813)/2)*0.025,0)</f>
        <v>215</v>
      </c>
      <c r="D813" s="13">
        <f>ROUNDDOWN('Income Limits'!D813*0.025,0)</f>
        <v>258</v>
      </c>
      <c r="E813" s="13">
        <f>ROUNDDOWN((('Income Limits'!E813+'Income Limits'!F813)/2)*0.025,0)</f>
        <v>298</v>
      </c>
      <c r="F813" s="13">
        <f>ROUNDDOWN('Income Limits'!G813*0.025,0)</f>
        <v>333</v>
      </c>
      <c r="G813" s="13">
        <f>ROUNDDOWN((('Income Limits'!H813+'Income Limits'!I813)/2)*0.025,0)</f>
        <v>367</v>
      </c>
    </row>
    <row r="814" spans="1:7" ht="15">
      <c r="A814" s="10" t="s">
        <v>23</v>
      </c>
      <c r="B814" s="13">
        <f>ROUNDDOWN('Income Limits'!B814*0.025,0)</f>
        <v>100</v>
      </c>
      <c r="C814" s="13">
        <f>ROUNDDOWN((('Income Limits'!B814+'Income Limits'!C814)/2)*0.025,0)</f>
        <v>107</v>
      </c>
      <c r="D814" s="13">
        <f>ROUNDDOWN('Income Limits'!D814*0.025,0)</f>
        <v>129</v>
      </c>
      <c r="E814" s="13">
        <f>ROUNDDOWN((('Income Limits'!E814+'Income Limits'!F814)/2)*0.025,0)</f>
        <v>149</v>
      </c>
      <c r="F814" s="13">
        <f>ROUNDDOWN('Income Limits'!G814*0.025,0)</f>
        <v>166</v>
      </c>
      <c r="G814" s="13">
        <f>ROUNDDOWN((('Income Limits'!H814+'Income Limits'!I814)/2)*0.025,0)</f>
        <v>183</v>
      </c>
    </row>
    <row r="815" spans="1:6" ht="15">
      <c r="A815" s="10"/>
      <c r="B815" s="13"/>
      <c r="C815" s="13"/>
      <c r="D815" s="13"/>
      <c r="E815" s="13"/>
      <c r="F815" s="13"/>
    </row>
    <row r="816" spans="1:6" ht="15.75">
      <c r="A816" s="40" t="s">
        <v>246</v>
      </c>
      <c r="B816" s="153" t="s">
        <v>394</v>
      </c>
      <c r="C816" s="13"/>
      <c r="D816" s="13"/>
      <c r="E816" s="13"/>
      <c r="F816" s="13"/>
    </row>
    <row r="817" spans="1:7" ht="15">
      <c r="A817" s="10" t="s">
        <v>18</v>
      </c>
      <c r="B817" s="13">
        <f>ROUNDDOWN('Income Limits'!B817*0.025,0)</f>
        <v>0</v>
      </c>
      <c r="C817" s="13">
        <f>ROUNDDOWN((('Income Limits'!B817+'Income Limits'!C817)/2)*0.025,0)</f>
        <v>0</v>
      </c>
      <c r="D817" s="13">
        <f>ROUNDDOWN('Income Limits'!D817*0.025,0)</f>
        <v>0</v>
      </c>
      <c r="E817" s="13">
        <f>ROUNDDOWN((('Income Limits'!E817+'Income Limits'!F817)/2)*0.025,0)</f>
        <v>0</v>
      </c>
      <c r="F817" s="13">
        <f>ROUNDDOWN('Income Limits'!G817*0.025,0)</f>
        <v>0</v>
      </c>
      <c r="G817" s="13">
        <f>ROUNDDOWN((('Income Limits'!H817+'Income Limits'!I817)/2)*0.025,0)</f>
        <v>0</v>
      </c>
    </row>
    <row r="818" spans="1:7" ht="15">
      <c r="A818" s="10" t="s">
        <v>19</v>
      </c>
      <c r="B818" s="13">
        <f>ROUNDDOWN('Income Limits'!B818*0.025,0)</f>
        <v>0</v>
      </c>
      <c r="C818" s="13">
        <f>ROUNDDOWN((('Income Limits'!B818+'Income Limits'!C818)/2)*0.025,0)</f>
        <v>0</v>
      </c>
      <c r="D818" s="13">
        <f>ROUNDDOWN('Income Limits'!D818*0.025,0)</f>
        <v>0</v>
      </c>
      <c r="E818" s="13">
        <f>ROUNDDOWN((('Income Limits'!E818+'Income Limits'!F818)/2)*0.025,0)</f>
        <v>0</v>
      </c>
      <c r="F818" s="13">
        <f>ROUNDDOWN('Income Limits'!G818*0.025,0)</f>
        <v>0</v>
      </c>
      <c r="G818" s="13">
        <f>ROUNDDOWN((('Income Limits'!H818+'Income Limits'!I818)/2)*0.025,0)</f>
        <v>0</v>
      </c>
    </row>
    <row r="819" spans="1:7" ht="15">
      <c r="A819" s="10" t="s">
        <v>20</v>
      </c>
      <c r="B819" s="13">
        <f>ROUNDDOWN('Income Limits'!B819*0.025,0)</f>
        <v>0</v>
      </c>
      <c r="C819" s="13">
        <f>ROUNDDOWN((('Income Limits'!B819+'Income Limits'!C819)/2)*0.025,0)</f>
        <v>0</v>
      </c>
      <c r="D819" s="13">
        <f>ROUNDDOWN('Income Limits'!D819*0.025,0)</f>
        <v>0</v>
      </c>
      <c r="E819" s="13">
        <f>ROUNDDOWN((('Income Limits'!E819+'Income Limits'!F819)/2)*0.025,0)</f>
        <v>0</v>
      </c>
      <c r="F819" s="13">
        <f>ROUNDDOWN('Income Limits'!G819*0.025,0)</f>
        <v>0</v>
      </c>
      <c r="G819" s="13">
        <f>ROUNDDOWN((('Income Limits'!H819+'Income Limits'!I819)/2)*0.025,0)</f>
        <v>0</v>
      </c>
    </row>
    <row r="820" spans="1:7" ht="15">
      <c r="A820" s="10" t="s">
        <v>21</v>
      </c>
      <c r="B820" s="13">
        <f>ROUNDDOWN('Income Limits'!B820*0.025,0)</f>
        <v>0</v>
      </c>
      <c r="C820" s="13">
        <f>ROUNDDOWN((('Income Limits'!B820+'Income Limits'!C820)/2)*0.025,0)</f>
        <v>0</v>
      </c>
      <c r="D820" s="13">
        <f>ROUNDDOWN('Income Limits'!D820*0.025,0)</f>
        <v>0</v>
      </c>
      <c r="E820" s="13">
        <f>ROUNDDOWN((('Income Limits'!E820+'Income Limits'!F820)/2)*0.025,0)</f>
        <v>0</v>
      </c>
      <c r="F820" s="13">
        <f>ROUNDDOWN('Income Limits'!G820*0.025,0)</f>
        <v>0</v>
      </c>
      <c r="G820" s="13">
        <f>ROUNDDOWN((('Income Limits'!H820+'Income Limits'!I820)/2)*0.025,0)</f>
        <v>0</v>
      </c>
    </row>
    <row r="821" spans="1:7" ht="15">
      <c r="A821" s="10" t="s">
        <v>22</v>
      </c>
      <c r="B821" s="13">
        <f>ROUNDDOWN('Income Limits'!B821*0.025,0)</f>
        <v>0</v>
      </c>
      <c r="C821" s="13">
        <f>ROUNDDOWN((('Income Limits'!B821+'Income Limits'!C821)/2)*0.025,0)</f>
        <v>0</v>
      </c>
      <c r="D821" s="13">
        <f>ROUNDDOWN('Income Limits'!D821*0.025,0)</f>
        <v>0</v>
      </c>
      <c r="E821" s="13">
        <f>ROUNDDOWN((('Income Limits'!E821+'Income Limits'!F821)/2)*0.025,0)</f>
        <v>0</v>
      </c>
      <c r="F821" s="13">
        <f>ROUNDDOWN('Income Limits'!G821*0.025,0)</f>
        <v>0</v>
      </c>
      <c r="G821" s="13">
        <f>ROUNDDOWN((('Income Limits'!H821+'Income Limits'!I821)/2)*0.025,0)</f>
        <v>0</v>
      </c>
    </row>
    <row r="822" spans="1:7" ht="15">
      <c r="A822" s="10" t="s">
        <v>23</v>
      </c>
      <c r="B822" s="13">
        <f>ROUNDDOWN('Income Limits'!B822*0.025,0)</f>
        <v>0</v>
      </c>
      <c r="C822" s="13">
        <f>ROUNDDOWN((('Income Limits'!B822+'Income Limits'!C822)/2)*0.025,0)</f>
        <v>0</v>
      </c>
      <c r="D822" s="13">
        <f>ROUNDDOWN('Income Limits'!D822*0.025,0)</f>
        <v>0</v>
      </c>
      <c r="E822" s="13">
        <f>ROUNDDOWN((('Income Limits'!E822+'Income Limits'!F822)/2)*0.025,0)</f>
        <v>0</v>
      </c>
      <c r="F822" s="13">
        <f>ROUNDDOWN('Income Limits'!G822*0.025,0)</f>
        <v>0</v>
      </c>
      <c r="G822" s="13">
        <f>ROUNDDOWN((('Income Limits'!H822+'Income Limits'!I822)/2)*0.025,0)</f>
        <v>0</v>
      </c>
    </row>
    <row r="823" spans="2:6" ht="15">
      <c r="B823" s="13"/>
      <c r="C823" s="13"/>
      <c r="D823" s="13"/>
      <c r="E823" s="13"/>
      <c r="F823" s="13"/>
    </row>
    <row r="824" spans="1:6" ht="14.25" customHeight="1">
      <c r="A824" s="6" t="s">
        <v>50</v>
      </c>
      <c r="B824" s="13"/>
      <c r="C824" s="13"/>
      <c r="D824" s="13"/>
      <c r="E824" s="13"/>
      <c r="F824" s="13"/>
    </row>
    <row r="825" ht="15">
      <c r="A825" s="42" t="s">
        <v>245</v>
      </c>
    </row>
    <row r="826" spans="1:7" ht="14.25" customHeight="1">
      <c r="A826" s="16" t="s">
        <v>73</v>
      </c>
      <c r="B826" s="13">
        <f>ROUNDDOWN('Income Limits'!B826*0.025,0)</f>
        <v>1374</v>
      </c>
      <c r="C826" s="13">
        <f>ROUNDDOWN((('Income Limits'!B826+'Income Limits'!C826)/2)*0.025,0)</f>
        <v>1471</v>
      </c>
      <c r="D826" s="13">
        <f>ROUNDDOWN('Income Limits'!D826*0.025,0)</f>
        <v>1764</v>
      </c>
      <c r="E826" s="13">
        <f>ROUNDDOWN((('Income Limits'!E826+'Income Limits'!F826)/2)*0.025,0)</f>
        <v>2038</v>
      </c>
      <c r="F826" s="13">
        <f>ROUNDDOWN('Income Limits'!G826*0.025,0)</f>
        <v>2274</v>
      </c>
      <c r="G826" s="13">
        <f>ROUNDDOWN((('Income Limits'!H826+'Income Limits'!I826)/2)*0.025,0)</f>
        <v>2508</v>
      </c>
    </row>
    <row r="827" spans="1:7" ht="14.25" customHeight="1">
      <c r="A827" s="11" t="s">
        <v>67</v>
      </c>
      <c r="B827" s="13">
        <f>ROUNDDOWN('Income Limits'!B827*0.025,0)</f>
        <v>915</v>
      </c>
      <c r="C827" s="13">
        <f>ROUNDDOWN((('Income Limits'!B827+'Income Limits'!C827)/2)*0.025,0)</f>
        <v>980</v>
      </c>
      <c r="D827" s="13">
        <f>ROUNDDOWN('Income Limits'!D827*0.025,0)</f>
        <v>1176</v>
      </c>
      <c r="E827" s="13">
        <f>ROUNDDOWN((('Income Limits'!E827+'Income Limits'!F827)/2)*0.025,0)</f>
        <v>1358</v>
      </c>
      <c r="F827" s="13">
        <f>ROUNDDOWN('Income Limits'!G827*0.025,0)</f>
        <v>1516</v>
      </c>
      <c r="G827" s="13">
        <f>ROUNDDOWN((('Income Limits'!H827+'Income Limits'!I827)/2)*0.025,0)</f>
        <v>1672</v>
      </c>
    </row>
    <row r="828" spans="1:7" ht="14.25" customHeight="1">
      <c r="A828" s="10" t="s">
        <v>18</v>
      </c>
      <c r="B828" s="13">
        <f>ROUNDDOWN('Income Limits'!B828*0.025,0)</f>
        <v>687</v>
      </c>
      <c r="C828" s="13">
        <f>ROUNDDOWN((('Income Limits'!B828+'Income Limits'!C828)/2)*0.025,0)</f>
        <v>735</v>
      </c>
      <c r="D828" s="13">
        <f>ROUNDDOWN('Income Limits'!D828*0.025,0)</f>
        <v>882</v>
      </c>
      <c r="E828" s="13">
        <f>ROUNDDOWN((('Income Limits'!E828+'Income Limits'!F828)/2)*0.025,0)</f>
        <v>1019</v>
      </c>
      <c r="F828" s="13">
        <f>ROUNDDOWN('Income Limits'!G828*0.025,0)</f>
        <v>1137</v>
      </c>
      <c r="G828" s="13">
        <f>ROUNDDOWN((('Income Limits'!H828+'Income Limits'!I828)/2)*0.025,0)</f>
        <v>1254</v>
      </c>
    </row>
    <row r="829" spans="1:7" ht="14.25" customHeight="1">
      <c r="A829" s="10" t="s">
        <v>19</v>
      </c>
      <c r="B829" s="13">
        <f>ROUNDDOWN('Income Limits'!B829*0.025,0)</f>
        <v>572</v>
      </c>
      <c r="C829" s="13">
        <f>ROUNDDOWN((('Income Limits'!B829+'Income Limits'!C829)/2)*0.025,0)</f>
        <v>613</v>
      </c>
      <c r="D829" s="13">
        <f>ROUNDDOWN('Income Limits'!D829*0.025,0)</f>
        <v>735</v>
      </c>
      <c r="E829" s="13">
        <f>ROUNDDOWN((('Income Limits'!E829+'Income Limits'!F829)/2)*0.025,0)</f>
        <v>849</v>
      </c>
      <c r="F829" s="13">
        <f>ROUNDDOWN('Income Limits'!G829*0.025,0)</f>
        <v>947</v>
      </c>
      <c r="G829" s="13">
        <f>ROUNDDOWN((('Income Limits'!H829+'Income Limits'!I829)/2)*0.025,0)</f>
        <v>1045</v>
      </c>
    </row>
    <row r="830" spans="1:7" ht="14.25" customHeight="1">
      <c r="A830" s="10" t="s">
        <v>20</v>
      </c>
      <c r="B830" s="13">
        <f>ROUNDDOWN('Income Limits'!B830*0.025,0)</f>
        <v>458</v>
      </c>
      <c r="C830" s="13">
        <f>ROUNDDOWN((('Income Limits'!B830+'Income Limits'!C830)/2)*0.025,0)</f>
        <v>490</v>
      </c>
      <c r="D830" s="13">
        <f>ROUNDDOWN('Income Limits'!D830*0.025,0)</f>
        <v>588</v>
      </c>
      <c r="E830" s="13">
        <f>ROUNDDOWN((('Income Limits'!E830+'Income Limits'!F830)/2)*0.025,0)</f>
        <v>679</v>
      </c>
      <c r="F830" s="13">
        <f>ROUNDDOWN('Income Limits'!G830*0.025,0)</f>
        <v>758</v>
      </c>
      <c r="G830" s="13">
        <f>ROUNDDOWN((('Income Limits'!H830+'Income Limits'!I830)/2)*0.025,0)</f>
        <v>836</v>
      </c>
    </row>
    <row r="831" spans="1:7" ht="14.25" customHeight="1">
      <c r="A831" s="10" t="s">
        <v>21</v>
      </c>
      <c r="B831" s="13">
        <f>ROUNDDOWN('Income Limits'!B831*0.025,0)</f>
        <v>343</v>
      </c>
      <c r="C831" s="13">
        <f>ROUNDDOWN((('Income Limits'!B831+'Income Limits'!C831)/2)*0.025,0)</f>
        <v>367</v>
      </c>
      <c r="D831" s="13">
        <f>ROUNDDOWN('Income Limits'!D831*0.025,0)</f>
        <v>441</v>
      </c>
      <c r="E831" s="13">
        <f>ROUNDDOWN((('Income Limits'!E831+'Income Limits'!F831)/2)*0.025,0)</f>
        <v>509</v>
      </c>
      <c r="F831" s="13">
        <f>ROUNDDOWN('Income Limits'!G831*0.025,0)</f>
        <v>568</v>
      </c>
      <c r="G831" s="13">
        <f>ROUNDDOWN((('Income Limits'!H831+'Income Limits'!I831)/2)*0.025,0)</f>
        <v>627</v>
      </c>
    </row>
    <row r="832" spans="1:7" ht="14.25" customHeight="1">
      <c r="A832" s="10" t="s">
        <v>22</v>
      </c>
      <c r="B832" s="13">
        <f>ROUNDDOWN('Income Limits'!B832*0.025,0)</f>
        <v>229</v>
      </c>
      <c r="C832" s="13">
        <f>ROUNDDOWN((('Income Limits'!B832+'Income Limits'!C832)/2)*0.025,0)</f>
        <v>245</v>
      </c>
      <c r="D832" s="13">
        <f>ROUNDDOWN('Income Limits'!D832*0.025,0)</f>
        <v>294</v>
      </c>
      <c r="E832" s="13">
        <f>ROUNDDOWN((('Income Limits'!E832+'Income Limits'!F832)/2)*0.025,0)</f>
        <v>339</v>
      </c>
      <c r="F832" s="13">
        <f>ROUNDDOWN('Income Limits'!G832*0.025,0)</f>
        <v>379</v>
      </c>
      <c r="G832" s="13">
        <f>ROUNDDOWN((('Income Limits'!H832+'Income Limits'!I832)/2)*0.025,0)</f>
        <v>418</v>
      </c>
    </row>
    <row r="833" spans="1:7" ht="14.25" customHeight="1">
      <c r="A833" s="10" t="s">
        <v>23</v>
      </c>
      <c r="B833" s="13">
        <f>ROUNDDOWN('Income Limits'!B833*0.025,0)</f>
        <v>114</v>
      </c>
      <c r="C833" s="13">
        <f>ROUNDDOWN((('Income Limits'!B833+'Income Limits'!C833)/2)*0.025,0)</f>
        <v>122</v>
      </c>
      <c r="D833" s="13">
        <f>ROUNDDOWN('Income Limits'!D833*0.025,0)</f>
        <v>147</v>
      </c>
      <c r="E833" s="13">
        <f>ROUNDDOWN((('Income Limits'!E833+'Income Limits'!F833)/2)*0.025,0)</f>
        <v>169</v>
      </c>
      <c r="F833" s="13">
        <f>ROUNDDOWN('Income Limits'!G833*0.025,0)</f>
        <v>189</v>
      </c>
      <c r="G833" s="13">
        <f>ROUNDDOWN((('Income Limits'!H833+'Income Limits'!I833)/2)*0.025,0)</f>
        <v>209</v>
      </c>
    </row>
    <row r="834" spans="2:6" ht="14.25" customHeight="1">
      <c r="B834" s="13"/>
      <c r="C834" s="13"/>
      <c r="D834" s="13"/>
      <c r="E834" s="13"/>
      <c r="F834" s="13"/>
    </row>
    <row r="835" spans="1:6" ht="15">
      <c r="A835" s="40" t="s">
        <v>246</v>
      </c>
      <c r="B835" s="13"/>
      <c r="C835" s="13"/>
      <c r="D835" s="13"/>
      <c r="E835" s="13"/>
      <c r="F835" s="13"/>
    </row>
    <row r="836" spans="1:7" ht="15">
      <c r="A836" s="10" t="s">
        <v>18</v>
      </c>
      <c r="B836" s="13">
        <f>ROUNDDOWN('Income Limits'!B836*0.025,0)</f>
        <v>693</v>
      </c>
      <c r="C836" s="13">
        <f>ROUNDDOWN((('Income Limits'!B836+'Income Limits'!C836)/2)*0.025,0)</f>
        <v>742</v>
      </c>
      <c r="D836" s="13">
        <f>ROUNDDOWN('Income Limits'!D836*0.025,0)</f>
        <v>891</v>
      </c>
      <c r="E836" s="13">
        <f>ROUNDDOWN((('Income Limits'!E836+'Income Limits'!F836)/2)*0.025,0)</f>
        <v>1029</v>
      </c>
      <c r="F836" s="13">
        <f>ROUNDDOWN('Income Limits'!G836*0.025,0)</f>
        <v>1149</v>
      </c>
      <c r="G836" s="13">
        <f>ROUNDDOWN((('Income Limits'!H836+'Income Limits'!I836)/2)*0.025,0)</f>
        <v>1268</v>
      </c>
    </row>
    <row r="837" spans="1:7" ht="15">
      <c r="A837" s="10" t="s">
        <v>19</v>
      </c>
      <c r="B837" s="13">
        <f>ROUNDDOWN('Income Limits'!B837*0.025,0)</f>
        <v>577</v>
      </c>
      <c r="C837" s="13">
        <f>ROUNDDOWN((('Income Limits'!B837+'Income Limits'!C837)/2)*0.025,0)</f>
        <v>618</v>
      </c>
      <c r="D837" s="13">
        <f>ROUNDDOWN('Income Limits'!D837*0.025,0)</f>
        <v>742</v>
      </c>
      <c r="E837" s="13">
        <f>ROUNDDOWN((('Income Limits'!E837+'Income Limits'!F837)/2)*0.025,0)</f>
        <v>858</v>
      </c>
      <c r="F837" s="13">
        <f>ROUNDDOWN('Income Limits'!G837*0.025,0)</f>
        <v>957</v>
      </c>
      <c r="G837" s="13">
        <f>ROUNDDOWN((('Income Limits'!H837+'Income Limits'!I837)/2)*0.025,0)</f>
        <v>1056</v>
      </c>
    </row>
    <row r="838" spans="1:7" ht="15">
      <c r="A838" s="10" t="s">
        <v>20</v>
      </c>
      <c r="B838" s="13">
        <f>ROUNDDOWN('Income Limits'!B838*0.025,0)</f>
        <v>462</v>
      </c>
      <c r="C838" s="13">
        <f>ROUNDDOWN((('Income Limits'!B838+'Income Limits'!C838)/2)*0.025,0)</f>
        <v>495</v>
      </c>
      <c r="D838" s="13">
        <f>ROUNDDOWN('Income Limits'!D838*0.025,0)</f>
        <v>594</v>
      </c>
      <c r="E838" s="13">
        <f>ROUNDDOWN((('Income Limits'!E838+'Income Limits'!F838)/2)*0.025,0)</f>
        <v>686</v>
      </c>
      <c r="F838" s="13">
        <f>ROUNDDOWN('Income Limits'!G838*0.025,0)</f>
        <v>766</v>
      </c>
      <c r="G838" s="13">
        <f>ROUNDDOWN((('Income Limits'!H838+'Income Limits'!I838)/2)*0.025,0)</f>
        <v>845</v>
      </c>
    </row>
    <row r="839" spans="1:7" ht="15">
      <c r="A839" s="10" t="s">
        <v>21</v>
      </c>
      <c r="B839" s="13">
        <f>ROUNDDOWN('Income Limits'!B839*0.025,0)</f>
        <v>346</v>
      </c>
      <c r="C839" s="13">
        <f>ROUNDDOWN((('Income Limits'!B839+'Income Limits'!C839)/2)*0.025,0)</f>
        <v>371</v>
      </c>
      <c r="D839" s="13">
        <f>ROUNDDOWN('Income Limits'!D839*0.025,0)</f>
        <v>445</v>
      </c>
      <c r="E839" s="13">
        <f>ROUNDDOWN((('Income Limits'!E839+'Income Limits'!F839)/2)*0.025,0)</f>
        <v>514</v>
      </c>
      <c r="F839" s="13">
        <f>ROUNDDOWN('Income Limits'!G839*0.025,0)</f>
        <v>574</v>
      </c>
      <c r="G839" s="13">
        <f>ROUNDDOWN((('Income Limits'!H839+'Income Limits'!I839)/2)*0.025,0)</f>
        <v>634</v>
      </c>
    </row>
    <row r="840" spans="1:7" ht="15">
      <c r="A840" s="10" t="s">
        <v>22</v>
      </c>
      <c r="B840" s="13">
        <f>ROUNDDOWN('Income Limits'!B840*0.025,0)</f>
        <v>231</v>
      </c>
      <c r="C840" s="13">
        <f>ROUNDDOWN((('Income Limits'!B840+'Income Limits'!C840)/2)*0.025,0)</f>
        <v>247</v>
      </c>
      <c r="D840" s="13">
        <f>ROUNDDOWN('Income Limits'!D840*0.025,0)</f>
        <v>297</v>
      </c>
      <c r="E840" s="13">
        <f>ROUNDDOWN((('Income Limits'!E840+'Income Limits'!F840)/2)*0.025,0)</f>
        <v>343</v>
      </c>
      <c r="F840" s="13">
        <f>ROUNDDOWN('Income Limits'!G840*0.025,0)</f>
        <v>383</v>
      </c>
      <c r="G840" s="13">
        <f>ROUNDDOWN((('Income Limits'!H840+'Income Limits'!I840)/2)*0.025,0)</f>
        <v>422</v>
      </c>
    </row>
    <row r="841" spans="1:7" ht="15">
      <c r="A841" s="10" t="s">
        <v>23</v>
      </c>
      <c r="B841" s="13">
        <f>ROUNDDOWN('Income Limits'!B841*0.025,0)</f>
        <v>115</v>
      </c>
      <c r="C841" s="13">
        <f>ROUNDDOWN((('Income Limits'!B841+'Income Limits'!C841)/2)*0.025,0)</f>
        <v>123</v>
      </c>
      <c r="D841" s="13">
        <f>ROUNDDOWN('Income Limits'!D841*0.025,0)</f>
        <v>148</v>
      </c>
      <c r="E841" s="13">
        <f>ROUNDDOWN((('Income Limits'!E841+'Income Limits'!F841)/2)*0.025,0)</f>
        <v>171</v>
      </c>
      <c r="F841" s="13">
        <f>ROUNDDOWN('Income Limits'!G841*0.025,0)</f>
        <v>191</v>
      </c>
      <c r="G841" s="13">
        <f>ROUNDDOWN((('Income Limits'!H841+'Income Limits'!I841)/2)*0.025,0)</f>
        <v>211</v>
      </c>
    </row>
    <row r="842" spans="2:6" ht="14.25" customHeight="1">
      <c r="B842" s="13"/>
      <c r="C842" s="13"/>
      <c r="D842" s="13"/>
      <c r="E842" s="13"/>
      <c r="F842" s="13"/>
    </row>
    <row r="843" spans="1:6" ht="14.25" customHeight="1">
      <c r="A843" s="19" t="s">
        <v>78</v>
      </c>
      <c r="B843" s="13"/>
      <c r="C843" s="13"/>
      <c r="D843" s="13"/>
      <c r="E843" s="13"/>
      <c r="F843" s="13"/>
    </row>
    <row r="844" ht="15">
      <c r="A844" s="42" t="s">
        <v>245</v>
      </c>
    </row>
    <row r="845" spans="1:7" ht="14.25" customHeight="1">
      <c r="A845" s="16" t="s">
        <v>73</v>
      </c>
      <c r="B845" s="13">
        <f>ROUNDDOWN('Income Limits'!B845*0.025,0)</f>
        <v>1209</v>
      </c>
      <c r="C845" s="13">
        <f>ROUNDDOWN((('Income Limits'!B845+'Income Limits'!C845)/2)*0.025,0)</f>
        <v>1294</v>
      </c>
      <c r="D845" s="13">
        <f>ROUNDDOWN('Income Limits'!D845*0.025,0)</f>
        <v>1554</v>
      </c>
      <c r="E845" s="13">
        <f>ROUNDDOWN((('Income Limits'!E845+'Income Limits'!F845)/2)*0.025,0)</f>
        <v>1794</v>
      </c>
      <c r="F845" s="13">
        <f>ROUNDDOWN('Income Limits'!G845*0.025,0)</f>
        <v>2001</v>
      </c>
      <c r="G845" s="13">
        <f>ROUNDDOWN((('Income Limits'!H845+'Income Limits'!I845)/2)*0.025,0)</f>
        <v>2208</v>
      </c>
    </row>
    <row r="846" spans="1:7" ht="14.25" customHeight="1">
      <c r="A846" s="11" t="s">
        <v>67</v>
      </c>
      <c r="B846" s="13">
        <f>ROUNDDOWN('Income Limits'!B846*0.025,0)</f>
        <v>805</v>
      </c>
      <c r="C846" s="13">
        <f>ROUNDDOWN((('Income Limits'!B846+'Income Limits'!C846)/2)*0.025,0)</f>
        <v>862</v>
      </c>
      <c r="D846" s="13">
        <f>ROUNDDOWN('Income Limits'!D846*0.025,0)</f>
        <v>1035</v>
      </c>
      <c r="E846" s="13">
        <f>ROUNDDOWN((('Income Limits'!E846+'Income Limits'!F846)/2)*0.025,0)</f>
        <v>1196</v>
      </c>
      <c r="F846" s="13">
        <f>ROUNDDOWN('Income Limits'!G846*0.025,0)</f>
        <v>1335</v>
      </c>
      <c r="G846" s="13">
        <f>ROUNDDOWN((('Income Limits'!H846+'Income Limits'!I846)/2)*0.025,0)</f>
        <v>1472</v>
      </c>
    </row>
    <row r="847" spans="1:7" ht="14.25" customHeight="1">
      <c r="A847" s="10" t="s">
        <v>18</v>
      </c>
      <c r="B847" s="13">
        <f>ROUNDDOWN('Income Limits'!B847*0.025,0)</f>
        <v>604</v>
      </c>
      <c r="C847" s="13">
        <f>ROUNDDOWN((('Income Limits'!B847+'Income Limits'!C847)/2)*0.025,0)</f>
        <v>647</v>
      </c>
      <c r="D847" s="13">
        <f>ROUNDDOWN('Income Limits'!D847*0.025,0)</f>
        <v>777</v>
      </c>
      <c r="E847" s="13">
        <f>ROUNDDOWN((('Income Limits'!E847+'Income Limits'!F847)/2)*0.025,0)</f>
        <v>897</v>
      </c>
      <c r="F847" s="13">
        <f>ROUNDDOWN('Income Limits'!G847*0.025,0)</f>
        <v>1000</v>
      </c>
      <c r="G847" s="13">
        <f>ROUNDDOWN((('Income Limits'!H847+'Income Limits'!I847)/2)*0.025,0)</f>
        <v>1104</v>
      </c>
    </row>
    <row r="848" spans="1:7" ht="14.25" customHeight="1">
      <c r="A848" s="10" t="s">
        <v>19</v>
      </c>
      <c r="B848" s="13">
        <f>ROUNDDOWN('Income Limits'!B848*0.025,0)</f>
        <v>503</v>
      </c>
      <c r="C848" s="13">
        <f>ROUNDDOWN((('Income Limits'!B848+'Income Limits'!C848)/2)*0.025,0)</f>
        <v>539</v>
      </c>
      <c r="D848" s="13">
        <f>ROUNDDOWN('Income Limits'!D848*0.025,0)</f>
        <v>647</v>
      </c>
      <c r="E848" s="13">
        <f>ROUNDDOWN((('Income Limits'!E848+'Income Limits'!F848)/2)*0.025,0)</f>
        <v>747</v>
      </c>
      <c r="F848" s="13">
        <f>ROUNDDOWN('Income Limits'!G848*0.025,0)</f>
        <v>833</v>
      </c>
      <c r="G848" s="13">
        <f>ROUNDDOWN((('Income Limits'!H848+'Income Limits'!I848)/2)*0.025,0)</f>
        <v>920</v>
      </c>
    </row>
    <row r="849" spans="1:7" ht="14.25" customHeight="1">
      <c r="A849" s="10" t="s">
        <v>20</v>
      </c>
      <c r="B849" s="13">
        <f>ROUNDDOWN('Income Limits'!B849*0.025,0)</f>
        <v>403</v>
      </c>
      <c r="C849" s="13">
        <f>ROUNDDOWN((('Income Limits'!B849+'Income Limits'!C849)/2)*0.025,0)</f>
        <v>431</v>
      </c>
      <c r="D849" s="13">
        <f>ROUNDDOWN('Income Limits'!D849*0.025,0)</f>
        <v>518</v>
      </c>
      <c r="E849" s="13">
        <f>ROUNDDOWN((('Income Limits'!E849+'Income Limits'!F849)/2)*0.025,0)</f>
        <v>598</v>
      </c>
      <c r="F849" s="13">
        <f>ROUNDDOWN('Income Limits'!G849*0.025,0)</f>
        <v>667</v>
      </c>
      <c r="G849" s="13">
        <f>ROUNDDOWN((('Income Limits'!H849+'Income Limits'!I849)/2)*0.025,0)</f>
        <v>736</v>
      </c>
    </row>
    <row r="850" spans="1:7" ht="14.25" customHeight="1">
      <c r="A850" s="10" t="s">
        <v>21</v>
      </c>
      <c r="B850" s="13">
        <f>ROUNDDOWN('Income Limits'!B850*0.025,0)</f>
        <v>302</v>
      </c>
      <c r="C850" s="13">
        <f>ROUNDDOWN((('Income Limits'!B850+'Income Limits'!C850)/2)*0.025,0)</f>
        <v>323</v>
      </c>
      <c r="D850" s="13">
        <f>ROUNDDOWN('Income Limits'!D850*0.025,0)</f>
        <v>388</v>
      </c>
      <c r="E850" s="13">
        <f>ROUNDDOWN((('Income Limits'!E850+'Income Limits'!F850)/2)*0.025,0)</f>
        <v>448</v>
      </c>
      <c r="F850" s="13">
        <f>ROUNDDOWN('Income Limits'!G850*0.025,0)</f>
        <v>500</v>
      </c>
      <c r="G850" s="13">
        <f>ROUNDDOWN((('Income Limits'!H850+'Income Limits'!I850)/2)*0.025,0)</f>
        <v>552</v>
      </c>
    </row>
    <row r="851" spans="1:7" ht="15">
      <c r="A851" s="10" t="s">
        <v>22</v>
      </c>
      <c r="B851" s="13">
        <f>ROUNDDOWN('Income Limits'!B851*0.025,0)</f>
        <v>201</v>
      </c>
      <c r="C851" s="13">
        <f>ROUNDDOWN((('Income Limits'!B851+'Income Limits'!C851)/2)*0.025,0)</f>
        <v>215</v>
      </c>
      <c r="D851" s="13">
        <f>ROUNDDOWN('Income Limits'!D851*0.025,0)</f>
        <v>259</v>
      </c>
      <c r="E851" s="13">
        <f>ROUNDDOWN((('Income Limits'!E851+'Income Limits'!F851)/2)*0.025,0)</f>
        <v>299</v>
      </c>
      <c r="F851" s="13">
        <f>ROUNDDOWN('Income Limits'!G851*0.025,0)</f>
        <v>333</v>
      </c>
      <c r="G851" s="13">
        <f>ROUNDDOWN((('Income Limits'!H851+'Income Limits'!I851)/2)*0.025,0)</f>
        <v>368</v>
      </c>
    </row>
    <row r="852" spans="1:7" ht="15">
      <c r="A852" s="10" t="s">
        <v>23</v>
      </c>
      <c r="B852" s="13">
        <f>ROUNDDOWN('Income Limits'!B852*0.025,0)</f>
        <v>100</v>
      </c>
      <c r="C852" s="13">
        <f>ROUNDDOWN((('Income Limits'!B852+'Income Limits'!C852)/2)*0.025,0)</f>
        <v>107</v>
      </c>
      <c r="D852" s="13">
        <f>ROUNDDOWN('Income Limits'!D852*0.025,0)</f>
        <v>129</v>
      </c>
      <c r="E852" s="13">
        <f>ROUNDDOWN((('Income Limits'!E852+'Income Limits'!F852)/2)*0.025,0)</f>
        <v>149</v>
      </c>
      <c r="F852" s="13">
        <f>ROUNDDOWN('Income Limits'!G852*0.025,0)</f>
        <v>166</v>
      </c>
      <c r="G852" s="13">
        <f>ROUNDDOWN((('Income Limits'!H852+'Income Limits'!I852)/2)*0.025,0)</f>
        <v>184</v>
      </c>
    </row>
    <row r="853" spans="2:6" ht="14.25" customHeight="1">
      <c r="B853" s="13"/>
      <c r="C853" s="13"/>
      <c r="D853" s="13"/>
      <c r="E853" s="13"/>
      <c r="F853" s="13"/>
    </row>
    <row r="854" spans="1:6" ht="15">
      <c r="A854" s="40" t="s">
        <v>246</v>
      </c>
      <c r="B854" s="13"/>
      <c r="C854" s="13"/>
      <c r="D854" s="13"/>
      <c r="E854" s="13"/>
      <c r="F854" s="13"/>
    </row>
    <row r="855" spans="1:7" ht="15">
      <c r="A855" s="10" t="s">
        <v>18</v>
      </c>
      <c r="B855" s="13">
        <f>ROUNDDOWN('Income Limits'!B855*0.025,0)</f>
        <v>739</v>
      </c>
      <c r="C855" s="13">
        <f>ROUNDDOWN((('Income Limits'!B855+'Income Limits'!C855)/2)*0.025,0)</f>
        <v>792</v>
      </c>
      <c r="D855" s="13">
        <f>ROUNDDOWN('Income Limits'!D855*0.025,0)</f>
        <v>951</v>
      </c>
      <c r="E855" s="13">
        <f>ROUNDDOWN((('Income Limits'!E855+'Income Limits'!F855)/2)*0.025,0)</f>
        <v>1098</v>
      </c>
      <c r="F855" s="13">
        <f>ROUNDDOWN('Income Limits'!G855*0.025,0)</f>
        <v>1225</v>
      </c>
      <c r="G855" s="13">
        <f>ROUNDDOWN((('Income Limits'!H855+'Income Limits'!I855)/2)*0.025,0)</f>
        <v>1352</v>
      </c>
    </row>
    <row r="856" spans="1:7" ht="15">
      <c r="A856" s="10" t="s">
        <v>19</v>
      </c>
      <c r="B856" s="13">
        <f>ROUNDDOWN('Income Limits'!B856*0.025,0)</f>
        <v>616</v>
      </c>
      <c r="C856" s="13">
        <f>ROUNDDOWN((('Income Limits'!B856+'Income Limits'!C856)/2)*0.025,0)</f>
        <v>660</v>
      </c>
      <c r="D856" s="13">
        <f>ROUNDDOWN('Income Limits'!D856*0.025,0)</f>
        <v>792</v>
      </c>
      <c r="E856" s="13">
        <f>ROUNDDOWN((('Income Limits'!E856+'Income Limits'!F856)/2)*0.025,0)</f>
        <v>915</v>
      </c>
      <c r="F856" s="13">
        <f>ROUNDDOWN('Income Limits'!G856*0.025,0)</f>
        <v>1021</v>
      </c>
      <c r="G856" s="13">
        <f>ROUNDDOWN((('Income Limits'!H856+'Income Limits'!I856)/2)*0.025,0)</f>
        <v>1126</v>
      </c>
    </row>
    <row r="857" spans="1:7" ht="15">
      <c r="A857" s="10" t="s">
        <v>20</v>
      </c>
      <c r="B857" s="13">
        <f>ROUNDDOWN('Income Limits'!B857*0.025,0)</f>
        <v>493</v>
      </c>
      <c r="C857" s="13">
        <f>ROUNDDOWN((('Income Limits'!B857+'Income Limits'!C857)/2)*0.025,0)</f>
        <v>528</v>
      </c>
      <c r="D857" s="13">
        <f>ROUNDDOWN('Income Limits'!D857*0.025,0)</f>
        <v>634</v>
      </c>
      <c r="E857" s="13">
        <f>ROUNDDOWN((('Income Limits'!E857+'Income Limits'!F857)/2)*0.025,0)</f>
        <v>732</v>
      </c>
      <c r="F857" s="13">
        <f>ROUNDDOWN('Income Limits'!G857*0.025,0)</f>
        <v>817</v>
      </c>
      <c r="G857" s="13">
        <f>ROUNDDOWN((('Income Limits'!H857+'Income Limits'!I857)/2)*0.025,0)</f>
        <v>901</v>
      </c>
    </row>
    <row r="858" spans="1:7" ht="15">
      <c r="A858" s="10" t="s">
        <v>21</v>
      </c>
      <c r="B858" s="13">
        <f>ROUNDDOWN('Income Limits'!B858*0.025,0)</f>
        <v>369</v>
      </c>
      <c r="C858" s="13">
        <f>ROUNDDOWN((('Income Limits'!B858+'Income Limits'!C858)/2)*0.025,0)</f>
        <v>396</v>
      </c>
      <c r="D858" s="13">
        <f>ROUNDDOWN('Income Limits'!D858*0.025,0)</f>
        <v>475</v>
      </c>
      <c r="E858" s="13">
        <f>ROUNDDOWN((('Income Limits'!E858+'Income Limits'!F858)/2)*0.025,0)</f>
        <v>549</v>
      </c>
      <c r="F858" s="13">
        <f>ROUNDDOWN('Income Limits'!G858*0.025,0)</f>
        <v>612</v>
      </c>
      <c r="G858" s="13">
        <f>ROUNDDOWN((('Income Limits'!H858+'Income Limits'!I858)/2)*0.025,0)</f>
        <v>676</v>
      </c>
    </row>
    <row r="859" spans="1:7" ht="15">
      <c r="A859" s="10" t="s">
        <v>22</v>
      </c>
      <c r="B859" s="13">
        <f>ROUNDDOWN('Income Limits'!B859*0.025,0)</f>
        <v>246</v>
      </c>
      <c r="C859" s="13">
        <f>ROUNDDOWN((('Income Limits'!B859+'Income Limits'!C859)/2)*0.025,0)</f>
        <v>264</v>
      </c>
      <c r="D859" s="13">
        <f>ROUNDDOWN('Income Limits'!D859*0.025,0)</f>
        <v>317</v>
      </c>
      <c r="E859" s="13">
        <f>ROUNDDOWN((('Income Limits'!E859+'Income Limits'!F859)/2)*0.025,0)</f>
        <v>366</v>
      </c>
      <c r="F859" s="13">
        <f>ROUNDDOWN('Income Limits'!G859*0.025,0)</f>
        <v>408</v>
      </c>
      <c r="G859" s="13">
        <f>ROUNDDOWN((('Income Limits'!H859+'Income Limits'!I859)/2)*0.025,0)</f>
        <v>450</v>
      </c>
    </row>
    <row r="860" spans="1:7" ht="15">
      <c r="A860" s="10" t="s">
        <v>23</v>
      </c>
      <c r="B860" s="13">
        <f>ROUNDDOWN('Income Limits'!B860*0.025,0)</f>
        <v>123</v>
      </c>
      <c r="C860" s="13">
        <f>ROUNDDOWN((('Income Limits'!B860+'Income Limits'!C860)/2)*0.025,0)</f>
        <v>132</v>
      </c>
      <c r="D860" s="13">
        <f>ROUNDDOWN('Income Limits'!D860*0.025,0)</f>
        <v>158</v>
      </c>
      <c r="E860" s="13">
        <f>ROUNDDOWN((('Income Limits'!E860+'Income Limits'!F860)/2)*0.025,0)</f>
        <v>183</v>
      </c>
      <c r="F860" s="13">
        <f>ROUNDDOWN('Income Limits'!G860*0.025,0)</f>
        <v>204</v>
      </c>
      <c r="G860" s="13">
        <f>ROUNDDOWN((('Income Limits'!H860+'Income Limits'!I860)/2)*0.025,0)</f>
        <v>225</v>
      </c>
    </row>
    <row r="861" spans="1:7" ht="15">
      <c r="A861" s="10"/>
      <c r="B861" s="13"/>
      <c r="C861" s="13"/>
      <c r="D861" s="13"/>
      <c r="E861" s="13"/>
      <c r="F861" s="13"/>
      <c r="G861" s="13"/>
    </row>
    <row r="862" spans="1:6" ht="14.25" customHeight="1">
      <c r="A862" s="6" t="s">
        <v>284</v>
      </c>
      <c r="B862" s="13"/>
      <c r="C862" s="13"/>
      <c r="D862" s="13"/>
      <c r="E862" s="13"/>
      <c r="F862" s="13"/>
    </row>
    <row r="863" ht="15">
      <c r="A863" s="42" t="s">
        <v>245</v>
      </c>
    </row>
    <row r="864" spans="1:7" ht="14.25" customHeight="1">
      <c r="A864" s="16" t="s">
        <v>73</v>
      </c>
      <c r="B864" s="13">
        <f>ROUNDDOWN('Income Limits'!B864*0.025,0)</f>
        <v>1206</v>
      </c>
      <c r="C864" s="13">
        <f>ROUNDDOWN((('Income Limits'!B864+'Income Limits'!C864)/2)*0.025,0)</f>
        <v>1293</v>
      </c>
      <c r="D864" s="13">
        <f>ROUNDDOWN('Income Limits'!D864*0.025,0)</f>
        <v>1551</v>
      </c>
      <c r="E864" s="13">
        <f>ROUNDDOWN((('Income Limits'!E864+'Income Limits'!F864)/2)*0.025,0)</f>
        <v>1791</v>
      </c>
      <c r="F864" s="13">
        <f>ROUNDDOWN('Income Limits'!G864*0.025,0)</f>
        <v>1998</v>
      </c>
      <c r="G864" s="13">
        <f>ROUNDDOWN((('Income Limits'!H864+'Income Limits'!I864)/2)*0.025,0)</f>
        <v>2205</v>
      </c>
    </row>
    <row r="865" spans="1:7" ht="14.25" customHeight="1">
      <c r="A865" s="11" t="s">
        <v>67</v>
      </c>
      <c r="B865" s="13">
        <f>ROUNDDOWN('Income Limits'!B865*0.025,0)</f>
        <v>803</v>
      </c>
      <c r="C865" s="13">
        <f>ROUNDDOWN((('Income Limits'!B865+'Income Limits'!C865)/2)*0.025,0)</f>
        <v>861</v>
      </c>
      <c r="D865" s="13">
        <f>ROUNDDOWN('Income Limits'!D865*0.025,0)</f>
        <v>1033</v>
      </c>
      <c r="E865" s="13">
        <f>ROUNDDOWN((('Income Limits'!E865+'Income Limits'!F865)/2)*0.025,0)</f>
        <v>1193</v>
      </c>
      <c r="F865" s="13">
        <f>ROUNDDOWN('Income Limits'!G865*0.025,0)</f>
        <v>1331</v>
      </c>
      <c r="G865" s="13">
        <f>ROUNDDOWN((('Income Limits'!H865+'Income Limits'!I865)/2)*0.025,0)</f>
        <v>1469</v>
      </c>
    </row>
    <row r="866" spans="1:7" ht="14.25" customHeight="1">
      <c r="A866" s="10" t="s">
        <v>18</v>
      </c>
      <c r="B866" s="13">
        <f>ROUNDDOWN('Income Limits'!B866*0.025,0)</f>
        <v>603</v>
      </c>
      <c r="C866" s="13">
        <f>ROUNDDOWN((('Income Limits'!B866+'Income Limits'!C866)/2)*0.025,0)</f>
        <v>646</v>
      </c>
      <c r="D866" s="13">
        <f>ROUNDDOWN('Income Limits'!D866*0.025,0)</f>
        <v>775</v>
      </c>
      <c r="E866" s="13">
        <f>ROUNDDOWN((('Income Limits'!E866+'Income Limits'!F866)/2)*0.025,0)</f>
        <v>895</v>
      </c>
      <c r="F866" s="13">
        <f>ROUNDDOWN('Income Limits'!G866*0.025,0)</f>
        <v>999</v>
      </c>
      <c r="G866" s="13">
        <f>ROUNDDOWN((('Income Limits'!H866+'Income Limits'!I866)/2)*0.025,0)</f>
        <v>1102</v>
      </c>
    </row>
    <row r="867" spans="1:7" ht="14.25" customHeight="1">
      <c r="A867" s="10" t="s">
        <v>19</v>
      </c>
      <c r="B867" s="13">
        <f>ROUNDDOWN('Income Limits'!B867*0.025,0)</f>
        <v>502</v>
      </c>
      <c r="C867" s="13">
        <f>ROUNDDOWN((('Income Limits'!B867+'Income Limits'!C867)/2)*0.025,0)</f>
        <v>538</v>
      </c>
      <c r="D867" s="13">
        <f>ROUNDDOWN('Income Limits'!D867*0.025,0)</f>
        <v>646</v>
      </c>
      <c r="E867" s="13">
        <f>ROUNDDOWN((('Income Limits'!E867+'Income Limits'!F867)/2)*0.025,0)</f>
        <v>746</v>
      </c>
      <c r="F867" s="13">
        <f>ROUNDDOWN('Income Limits'!G867*0.025,0)</f>
        <v>832</v>
      </c>
      <c r="G867" s="13">
        <f>ROUNDDOWN((('Income Limits'!H867+'Income Limits'!I867)/2)*0.025,0)</f>
        <v>918</v>
      </c>
    </row>
    <row r="868" spans="1:7" ht="14.25" customHeight="1">
      <c r="A868" s="10" t="s">
        <v>20</v>
      </c>
      <c r="B868" s="13">
        <f>ROUNDDOWN('Income Limits'!B868*0.025,0)</f>
        <v>402</v>
      </c>
      <c r="C868" s="13">
        <f>ROUNDDOWN((('Income Limits'!B868+'Income Limits'!C868)/2)*0.025,0)</f>
        <v>431</v>
      </c>
      <c r="D868" s="13">
        <f>ROUNDDOWN('Income Limits'!D868*0.025,0)</f>
        <v>517</v>
      </c>
      <c r="E868" s="13">
        <f>ROUNDDOWN((('Income Limits'!E868+'Income Limits'!F868)/2)*0.025,0)</f>
        <v>597</v>
      </c>
      <c r="F868" s="13">
        <f>ROUNDDOWN('Income Limits'!G868*0.025,0)</f>
        <v>666</v>
      </c>
      <c r="G868" s="13">
        <f>ROUNDDOWN((('Income Limits'!H868+'Income Limits'!I868)/2)*0.025,0)</f>
        <v>735</v>
      </c>
    </row>
    <row r="869" spans="1:7" ht="14.25" customHeight="1">
      <c r="A869" s="10" t="s">
        <v>21</v>
      </c>
      <c r="B869" s="13">
        <f>ROUNDDOWN('Income Limits'!B869*0.025,0)</f>
        <v>301</v>
      </c>
      <c r="C869" s="13">
        <f>ROUNDDOWN((('Income Limits'!B869+'Income Limits'!C869)/2)*0.025,0)</f>
        <v>323</v>
      </c>
      <c r="D869" s="13">
        <f>ROUNDDOWN('Income Limits'!D869*0.025,0)</f>
        <v>387</v>
      </c>
      <c r="E869" s="13">
        <f>ROUNDDOWN((('Income Limits'!E869+'Income Limits'!F869)/2)*0.025,0)</f>
        <v>447</v>
      </c>
      <c r="F869" s="13">
        <f>ROUNDDOWN('Income Limits'!G869*0.025,0)</f>
        <v>499</v>
      </c>
      <c r="G869" s="13">
        <f>ROUNDDOWN((('Income Limits'!H869+'Income Limits'!I869)/2)*0.025,0)</f>
        <v>551</v>
      </c>
    </row>
    <row r="870" spans="1:7" ht="14.25" customHeight="1">
      <c r="A870" s="10" t="s">
        <v>22</v>
      </c>
      <c r="B870" s="13">
        <f>ROUNDDOWN('Income Limits'!B870*0.025,0)</f>
        <v>201</v>
      </c>
      <c r="C870" s="13">
        <f>ROUNDDOWN((('Income Limits'!B870+'Income Limits'!C870)/2)*0.025,0)</f>
        <v>215</v>
      </c>
      <c r="D870" s="13">
        <f>ROUNDDOWN('Income Limits'!D870*0.025,0)</f>
        <v>258</v>
      </c>
      <c r="E870" s="13">
        <f>ROUNDDOWN((('Income Limits'!E870+'Income Limits'!F870)/2)*0.025,0)</f>
        <v>298</v>
      </c>
      <c r="F870" s="13">
        <f>ROUNDDOWN('Income Limits'!G870*0.025,0)</f>
        <v>333</v>
      </c>
      <c r="G870" s="13">
        <f>ROUNDDOWN((('Income Limits'!H870+'Income Limits'!I870)/2)*0.025,0)</f>
        <v>367</v>
      </c>
    </row>
    <row r="871" spans="1:7" ht="14.25" customHeight="1">
      <c r="A871" s="10" t="s">
        <v>23</v>
      </c>
      <c r="B871" s="13">
        <f>ROUNDDOWN('Income Limits'!B871*0.025,0)</f>
        <v>100</v>
      </c>
      <c r="C871" s="13">
        <f>ROUNDDOWN((('Income Limits'!B871+'Income Limits'!C871)/2)*0.025,0)</f>
        <v>107</v>
      </c>
      <c r="D871" s="13">
        <f>ROUNDDOWN('Income Limits'!D871*0.025,0)</f>
        <v>129</v>
      </c>
      <c r="E871" s="13">
        <f>ROUNDDOWN((('Income Limits'!E871+'Income Limits'!F871)/2)*0.025,0)</f>
        <v>149</v>
      </c>
      <c r="F871" s="13">
        <f>ROUNDDOWN('Income Limits'!G871*0.025,0)</f>
        <v>166</v>
      </c>
      <c r="G871" s="13">
        <f>ROUNDDOWN((('Income Limits'!H871+'Income Limits'!I871)/2)*0.025,0)</f>
        <v>183</v>
      </c>
    </row>
    <row r="872" spans="2:6" ht="14.25" customHeight="1">
      <c r="B872" s="13"/>
      <c r="C872" s="13"/>
      <c r="D872" s="13"/>
      <c r="E872" s="13"/>
      <c r="F872" s="13"/>
    </row>
    <row r="873" spans="1:6" ht="15.75">
      <c r="A873" s="40" t="s">
        <v>246</v>
      </c>
      <c r="B873" s="153" t="s">
        <v>394</v>
      </c>
      <c r="C873" s="13"/>
      <c r="D873" s="13"/>
      <c r="E873" s="13"/>
      <c r="F873" s="13"/>
    </row>
    <row r="874" spans="1:7" ht="15">
      <c r="A874" s="10" t="s">
        <v>18</v>
      </c>
      <c r="B874" s="13">
        <f>ROUNDDOWN('Income Limits'!B874*0.025,0)</f>
        <v>0</v>
      </c>
      <c r="C874" s="13">
        <f>ROUNDDOWN((('Income Limits'!B874+'Income Limits'!C874)/2)*0.025,0)</f>
        <v>0</v>
      </c>
      <c r="D874" s="13">
        <f>ROUNDDOWN('Income Limits'!D874*0.025,0)</f>
        <v>0</v>
      </c>
      <c r="E874" s="13">
        <f>ROUNDDOWN((('Income Limits'!E874+'Income Limits'!F874)/2)*0.025,0)</f>
        <v>0</v>
      </c>
      <c r="F874" s="13">
        <f>ROUNDDOWN('Income Limits'!G874*0.025,0)</f>
        <v>0</v>
      </c>
      <c r="G874" s="13">
        <f>ROUNDDOWN((('Income Limits'!H874+'Income Limits'!I874)/2)*0.025,0)</f>
        <v>0</v>
      </c>
    </row>
    <row r="875" spans="1:7" ht="15">
      <c r="A875" s="10" t="s">
        <v>19</v>
      </c>
      <c r="B875" s="13">
        <f>ROUNDDOWN('Income Limits'!B875*0.025,0)</f>
        <v>0</v>
      </c>
      <c r="C875" s="13">
        <f>ROUNDDOWN((('Income Limits'!B875+'Income Limits'!C875)/2)*0.025,0)</f>
        <v>0</v>
      </c>
      <c r="D875" s="13">
        <f>ROUNDDOWN('Income Limits'!D875*0.025,0)</f>
        <v>0</v>
      </c>
      <c r="E875" s="13">
        <f>ROUNDDOWN((('Income Limits'!E875+'Income Limits'!F875)/2)*0.025,0)</f>
        <v>0</v>
      </c>
      <c r="F875" s="13">
        <f>ROUNDDOWN('Income Limits'!G875*0.025,0)</f>
        <v>0</v>
      </c>
      <c r="G875" s="13">
        <f>ROUNDDOWN((('Income Limits'!H875+'Income Limits'!I875)/2)*0.025,0)</f>
        <v>0</v>
      </c>
    </row>
    <row r="876" spans="1:7" ht="15">
      <c r="A876" s="10" t="s">
        <v>20</v>
      </c>
      <c r="B876" s="13">
        <f>ROUNDDOWN('Income Limits'!B876*0.025,0)</f>
        <v>0</v>
      </c>
      <c r="C876" s="13">
        <f>ROUNDDOWN((('Income Limits'!B876+'Income Limits'!C876)/2)*0.025,0)</f>
        <v>0</v>
      </c>
      <c r="D876" s="13">
        <f>ROUNDDOWN('Income Limits'!D876*0.025,0)</f>
        <v>0</v>
      </c>
      <c r="E876" s="13">
        <f>ROUNDDOWN((('Income Limits'!E876+'Income Limits'!F876)/2)*0.025,0)</f>
        <v>0</v>
      </c>
      <c r="F876" s="13">
        <f>ROUNDDOWN('Income Limits'!G876*0.025,0)</f>
        <v>0</v>
      </c>
      <c r="G876" s="13">
        <f>ROUNDDOWN((('Income Limits'!H876+'Income Limits'!I876)/2)*0.025,0)</f>
        <v>0</v>
      </c>
    </row>
    <row r="877" spans="1:7" ht="15">
      <c r="A877" s="10" t="s">
        <v>21</v>
      </c>
      <c r="B877" s="13">
        <f>ROUNDDOWN('Income Limits'!B877*0.025,0)</f>
        <v>0</v>
      </c>
      <c r="C877" s="13">
        <f>ROUNDDOWN((('Income Limits'!B877+'Income Limits'!C877)/2)*0.025,0)</f>
        <v>0</v>
      </c>
      <c r="D877" s="13">
        <f>ROUNDDOWN('Income Limits'!D877*0.025,0)</f>
        <v>0</v>
      </c>
      <c r="E877" s="13">
        <f>ROUNDDOWN((('Income Limits'!E877+'Income Limits'!F877)/2)*0.025,0)</f>
        <v>0</v>
      </c>
      <c r="F877" s="13">
        <f>ROUNDDOWN('Income Limits'!G877*0.025,0)</f>
        <v>0</v>
      </c>
      <c r="G877" s="13">
        <f>ROUNDDOWN((('Income Limits'!H877+'Income Limits'!I877)/2)*0.025,0)</f>
        <v>0</v>
      </c>
    </row>
    <row r="878" spans="1:7" ht="15">
      <c r="A878" s="10" t="s">
        <v>22</v>
      </c>
      <c r="B878" s="13">
        <f>ROUNDDOWN('Income Limits'!B878*0.025,0)</f>
        <v>0</v>
      </c>
      <c r="C878" s="13">
        <f>ROUNDDOWN((('Income Limits'!B878+'Income Limits'!C878)/2)*0.025,0)</f>
        <v>0</v>
      </c>
      <c r="D878" s="13">
        <f>ROUNDDOWN('Income Limits'!D878*0.025,0)</f>
        <v>0</v>
      </c>
      <c r="E878" s="13">
        <f>ROUNDDOWN((('Income Limits'!E878+'Income Limits'!F878)/2)*0.025,0)</f>
        <v>0</v>
      </c>
      <c r="F878" s="13">
        <f>ROUNDDOWN('Income Limits'!G878*0.025,0)</f>
        <v>0</v>
      </c>
      <c r="G878" s="13">
        <f>ROUNDDOWN((('Income Limits'!H878+'Income Limits'!I878)/2)*0.025,0)</f>
        <v>0</v>
      </c>
    </row>
    <row r="879" spans="1:7" ht="15">
      <c r="A879" s="10" t="s">
        <v>23</v>
      </c>
      <c r="B879" s="13">
        <f>ROUNDDOWN('Income Limits'!B879*0.025,0)</f>
        <v>0</v>
      </c>
      <c r="C879" s="13">
        <f>ROUNDDOWN((('Income Limits'!B879+'Income Limits'!C879)/2)*0.025,0)</f>
        <v>0</v>
      </c>
      <c r="D879" s="13">
        <f>ROUNDDOWN('Income Limits'!D879*0.025,0)</f>
        <v>0</v>
      </c>
      <c r="E879" s="13">
        <f>ROUNDDOWN((('Income Limits'!E879+'Income Limits'!F879)/2)*0.025,0)</f>
        <v>0</v>
      </c>
      <c r="F879" s="13">
        <f>ROUNDDOWN('Income Limits'!G879*0.025,0)</f>
        <v>0</v>
      </c>
      <c r="G879" s="13">
        <f>ROUNDDOWN((('Income Limits'!H879+'Income Limits'!I879)/2)*0.025,0)</f>
        <v>0</v>
      </c>
    </row>
    <row r="881" spans="1:6" ht="14.25" customHeight="1">
      <c r="A881" s="6" t="s">
        <v>41</v>
      </c>
      <c r="B881" s="13"/>
      <c r="C881" s="13"/>
      <c r="D881" s="13"/>
      <c r="E881" s="13"/>
      <c r="F881" s="13"/>
    </row>
    <row r="882" ht="15">
      <c r="A882" s="42" t="s">
        <v>245</v>
      </c>
    </row>
    <row r="883" spans="1:7" ht="14.25" customHeight="1">
      <c r="A883" s="16" t="s">
        <v>73</v>
      </c>
      <c r="B883" s="13">
        <f>ROUNDDOWN('Income Limits'!B883*0.025,0)</f>
        <v>1368</v>
      </c>
      <c r="C883" s="13">
        <f>ROUNDDOWN((('Income Limits'!B883+'Income Limits'!C883)/2)*0.025,0)</f>
        <v>1465</v>
      </c>
      <c r="D883" s="13">
        <f>ROUNDDOWN('Income Limits'!D883*0.025,0)</f>
        <v>1758</v>
      </c>
      <c r="E883" s="13">
        <f>ROUNDDOWN((('Income Limits'!E883+'Income Limits'!F883)/2)*0.025,0)</f>
        <v>2032</v>
      </c>
      <c r="F883" s="13">
        <f>ROUNDDOWN('Income Limits'!G883*0.025,0)</f>
        <v>2268</v>
      </c>
      <c r="G883" s="13">
        <f>ROUNDDOWN((('Income Limits'!H883+'Income Limits'!I883)/2)*0.025,0)</f>
        <v>2502</v>
      </c>
    </row>
    <row r="884" spans="1:7" ht="14.25" customHeight="1">
      <c r="A884" s="11" t="s">
        <v>67</v>
      </c>
      <c r="B884" s="13">
        <f>ROUNDDOWN('Income Limits'!B884*0.025,0)</f>
        <v>912</v>
      </c>
      <c r="C884" s="13">
        <f>ROUNDDOWN((('Income Limits'!B884+'Income Limits'!C884)/2)*0.025,0)</f>
        <v>977</v>
      </c>
      <c r="D884" s="13">
        <f>ROUNDDOWN('Income Limits'!D884*0.025,0)</f>
        <v>1172</v>
      </c>
      <c r="E884" s="13">
        <f>ROUNDDOWN((('Income Limits'!E884+'Income Limits'!F884)/2)*0.025,0)</f>
        <v>1355</v>
      </c>
      <c r="F884" s="13">
        <f>ROUNDDOWN('Income Limits'!G884*0.025,0)</f>
        <v>1511</v>
      </c>
      <c r="G884" s="13">
        <f>ROUNDDOWN((('Income Limits'!H884+'Income Limits'!I884)/2)*0.025,0)</f>
        <v>1668</v>
      </c>
    </row>
    <row r="885" spans="1:7" ht="14.25" customHeight="1">
      <c r="A885" s="10" t="s">
        <v>18</v>
      </c>
      <c r="B885" s="13">
        <f>ROUNDDOWN('Income Limits'!B885*0.025,0)</f>
        <v>684</v>
      </c>
      <c r="C885" s="13">
        <f>ROUNDDOWN((('Income Limits'!B885+'Income Limits'!C885)/2)*0.025,0)</f>
        <v>732</v>
      </c>
      <c r="D885" s="13">
        <f>ROUNDDOWN('Income Limits'!D885*0.025,0)</f>
        <v>879</v>
      </c>
      <c r="E885" s="13">
        <f>ROUNDDOWN((('Income Limits'!E885+'Income Limits'!F885)/2)*0.025,0)</f>
        <v>1016</v>
      </c>
      <c r="F885" s="13">
        <f>ROUNDDOWN('Income Limits'!G885*0.025,0)</f>
        <v>1134</v>
      </c>
      <c r="G885" s="13">
        <f>ROUNDDOWN((('Income Limits'!H885+'Income Limits'!I885)/2)*0.025,0)</f>
        <v>1251</v>
      </c>
    </row>
    <row r="886" spans="1:7" ht="14.25" customHeight="1">
      <c r="A886" s="10" t="s">
        <v>19</v>
      </c>
      <c r="B886" s="13">
        <f>ROUNDDOWN('Income Limits'!B886*0.025,0)</f>
        <v>570</v>
      </c>
      <c r="C886" s="13">
        <f>ROUNDDOWN((('Income Limits'!B886+'Income Limits'!C886)/2)*0.025,0)</f>
        <v>610</v>
      </c>
      <c r="D886" s="13">
        <f>ROUNDDOWN('Income Limits'!D886*0.025,0)</f>
        <v>732</v>
      </c>
      <c r="E886" s="13">
        <f>ROUNDDOWN((('Income Limits'!E886+'Income Limits'!F886)/2)*0.025,0)</f>
        <v>846</v>
      </c>
      <c r="F886" s="13">
        <f>ROUNDDOWN('Income Limits'!G886*0.025,0)</f>
        <v>945</v>
      </c>
      <c r="G886" s="13">
        <f>ROUNDDOWN((('Income Limits'!H886+'Income Limits'!I886)/2)*0.025,0)</f>
        <v>1042</v>
      </c>
    </row>
    <row r="887" spans="1:7" ht="14.25" customHeight="1">
      <c r="A887" s="10" t="s">
        <v>20</v>
      </c>
      <c r="B887" s="13">
        <f>ROUNDDOWN('Income Limits'!B887*0.025,0)</f>
        <v>456</v>
      </c>
      <c r="C887" s="13">
        <f>ROUNDDOWN((('Income Limits'!B887+'Income Limits'!C887)/2)*0.025,0)</f>
        <v>488</v>
      </c>
      <c r="D887" s="13">
        <f>ROUNDDOWN('Income Limits'!D887*0.025,0)</f>
        <v>586</v>
      </c>
      <c r="E887" s="13">
        <f>ROUNDDOWN((('Income Limits'!E887+'Income Limits'!F887)/2)*0.025,0)</f>
        <v>677</v>
      </c>
      <c r="F887" s="13">
        <f>ROUNDDOWN('Income Limits'!G887*0.025,0)</f>
        <v>756</v>
      </c>
      <c r="G887" s="13">
        <f>ROUNDDOWN((('Income Limits'!H887+'Income Limits'!I887)/2)*0.025,0)</f>
        <v>834</v>
      </c>
    </row>
    <row r="888" spans="1:7" ht="14.25" customHeight="1">
      <c r="A888" s="10" t="s">
        <v>21</v>
      </c>
      <c r="B888" s="13">
        <f>ROUNDDOWN('Income Limits'!B888*0.025,0)</f>
        <v>342</v>
      </c>
      <c r="C888" s="13">
        <f>ROUNDDOWN((('Income Limits'!B888+'Income Limits'!C888)/2)*0.025,0)</f>
        <v>366</v>
      </c>
      <c r="D888" s="13">
        <f>ROUNDDOWN('Income Limits'!D888*0.025,0)</f>
        <v>439</v>
      </c>
      <c r="E888" s="13">
        <f>ROUNDDOWN((('Income Limits'!E888+'Income Limits'!F888)/2)*0.025,0)</f>
        <v>508</v>
      </c>
      <c r="F888" s="13">
        <f>ROUNDDOWN('Income Limits'!G888*0.025,0)</f>
        <v>567</v>
      </c>
      <c r="G888" s="13">
        <f>ROUNDDOWN((('Income Limits'!H888+'Income Limits'!I888)/2)*0.025,0)</f>
        <v>625</v>
      </c>
    </row>
    <row r="889" spans="1:7" ht="14.25" customHeight="1">
      <c r="A889" s="10" t="s">
        <v>22</v>
      </c>
      <c r="B889" s="13">
        <f>ROUNDDOWN('Income Limits'!B889*0.025,0)</f>
        <v>228</v>
      </c>
      <c r="C889" s="13">
        <f>ROUNDDOWN((('Income Limits'!B889+'Income Limits'!C889)/2)*0.025,0)</f>
        <v>244</v>
      </c>
      <c r="D889" s="13">
        <f>ROUNDDOWN('Income Limits'!D889*0.025,0)</f>
        <v>293</v>
      </c>
      <c r="E889" s="13">
        <f>ROUNDDOWN((('Income Limits'!E889+'Income Limits'!F889)/2)*0.025,0)</f>
        <v>338</v>
      </c>
      <c r="F889" s="13">
        <f>ROUNDDOWN('Income Limits'!G889*0.025,0)</f>
        <v>378</v>
      </c>
      <c r="G889" s="13">
        <f>ROUNDDOWN((('Income Limits'!H889+'Income Limits'!I889)/2)*0.025,0)</f>
        <v>417</v>
      </c>
    </row>
    <row r="890" spans="1:7" ht="14.25" customHeight="1">
      <c r="A890" s="10" t="s">
        <v>23</v>
      </c>
      <c r="B890" s="13">
        <f>ROUNDDOWN('Income Limits'!B890*0.025,0)</f>
        <v>114</v>
      </c>
      <c r="C890" s="13">
        <f>ROUNDDOWN((('Income Limits'!B890+'Income Limits'!C890)/2)*0.025,0)</f>
        <v>122</v>
      </c>
      <c r="D890" s="13">
        <f>ROUNDDOWN('Income Limits'!D890*0.025,0)</f>
        <v>146</v>
      </c>
      <c r="E890" s="13">
        <f>ROUNDDOWN((('Income Limits'!E890+'Income Limits'!F890)/2)*0.025,0)</f>
        <v>169</v>
      </c>
      <c r="F890" s="13">
        <f>ROUNDDOWN('Income Limits'!G890*0.025,0)</f>
        <v>189</v>
      </c>
      <c r="G890" s="13">
        <f>ROUNDDOWN((('Income Limits'!H890+'Income Limits'!I890)/2)*0.025,0)</f>
        <v>208</v>
      </c>
    </row>
    <row r="891" spans="2:6" ht="14.25" customHeight="1">
      <c r="B891" s="13"/>
      <c r="C891" s="13"/>
      <c r="D891" s="13"/>
      <c r="E891" s="13"/>
      <c r="F891" s="13"/>
    </row>
    <row r="892" spans="1:6" ht="15">
      <c r="A892" s="40" t="s">
        <v>246</v>
      </c>
      <c r="B892" s="13"/>
      <c r="C892" s="13"/>
      <c r="D892" s="13"/>
      <c r="E892" s="13"/>
      <c r="F892" s="13"/>
    </row>
    <row r="893" spans="1:7" ht="15">
      <c r="A893" s="10" t="s">
        <v>18</v>
      </c>
      <c r="B893" s="13">
        <f>ROUNDDOWN('Income Limits'!B893*0.025,0)</f>
        <v>690</v>
      </c>
      <c r="C893" s="13">
        <f>ROUNDDOWN((('Income Limits'!B893+'Income Limits'!C893)/2)*0.025,0)</f>
        <v>739</v>
      </c>
      <c r="D893" s="13">
        <f>ROUNDDOWN('Income Limits'!D893*0.025,0)</f>
        <v>888</v>
      </c>
      <c r="E893" s="13">
        <f>ROUNDDOWN((('Income Limits'!E893+'Income Limits'!F893)/2)*0.025,0)</f>
        <v>1025</v>
      </c>
      <c r="F893" s="13">
        <f>ROUNDDOWN('Income Limits'!G893*0.025,0)</f>
        <v>1144</v>
      </c>
      <c r="G893" s="13">
        <f>ROUNDDOWN((('Income Limits'!H893+'Income Limits'!I893)/2)*0.025,0)</f>
        <v>1262</v>
      </c>
    </row>
    <row r="894" spans="1:7" ht="15">
      <c r="A894" s="10" t="s">
        <v>19</v>
      </c>
      <c r="B894" s="13">
        <f>ROUNDDOWN('Income Limits'!B894*0.025,0)</f>
        <v>575</v>
      </c>
      <c r="C894" s="13">
        <f>ROUNDDOWN((('Income Limits'!B894+'Income Limits'!C894)/2)*0.025,0)</f>
        <v>616</v>
      </c>
      <c r="D894" s="13">
        <f>ROUNDDOWN('Income Limits'!D894*0.025,0)</f>
        <v>740</v>
      </c>
      <c r="E894" s="13">
        <f>ROUNDDOWN((('Income Limits'!E894+'Income Limits'!F894)/2)*0.025,0)</f>
        <v>854</v>
      </c>
      <c r="F894" s="13">
        <f>ROUNDDOWN('Income Limits'!G894*0.025,0)</f>
        <v>953</v>
      </c>
      <c r="G894" s="13">
        <f>ROUNDDOWN((('Income Limits'!H894+'Income Limits'!I894)/2)*0.025,0)</f>
        <v>1051</v>
      </c>
    </row>
    <row r="895" spans="1:7" ht="15">
      <c r="A895" s="10" t="s">
        <v>20</v>
      </c>
      <c r="B895" s="13">
        <f>ROUNDDOWN('Income Limits'!B895*0.025,0)</f>
        <v>460</v>
      </c>
      <c r="C895" s="13">
        <f>ROUNDDOWN((('Income Limits'!B895+'Income Limits'!C895)/2)*0.025,0)</f>
        <v>493</v>
      </c>
      <c r="D895" s="13">
        <f>ROUNDDOWN('Income Limits'!D895*0.025,0)</f>
        <v>592</v>
      </c>
      <c r="E895" s="13">
        <f>ROUNDDOWN((('Income Limits'!E895+'Income Limits'!F895)/2)*0.025,0)</f>
        <v>683</v>
      </c>
      <c r="F895" s="13">
        <f>ROUNDDOWN('Income Limits'!G895*0.025,0)</f>
        <v>763</v>
      </c>
      <c r="G895" s="13">
        <f>ROUNDDOWN((('Income Limits'!H895+'Income Limits'!I895)/2)*0.025,0)</f>
        <v>841</v>
      </c>
    </row>
    <row r="896" spans="1:7" ht="15">
      <c r="A896" s="10" t="s">
        <v>21</v>
      </c>
      <c r="B896" s="13">
        <f>ROUNDDOWN('Income Limits'!B896*0.025,0)</f>
        <v>345</v>
      </c>
      <c r="C896" s="13">
        <f>ROUNDDOWN((('Income Limits'!B896+'Income Limits'!C896)/2)*0.025,0)</f>
        <v>369</v>
      </c>
      <c r="D896" s="13">
        <f>ROUNDDOWN('Income Limits'!D896*0.025,0)</f>
        <v>444</v>
      </c>
      <c r="E896" s="13">
        <f>ROUNDDOWN((('Income Limits'!E896+'Income Limits'!F896)/2)*0.025,0)</f>
        <v>512</v>
      </c>
      <c r="F896" s="13">
        <f>ROUNDDOWN('Income Limits'!G896*0.025,0)</f>
        <v>572</v>
      </c>
      <c r="G896" s="13">
        <f>ROUNDDOWN((('Income Limits'!H896+'Income Limits'!I896)/2)*0.025,0)</f>
        <v>631</v>
      </c>
    </row>
    <row r="897" spans="1:7" ht="15">
      <c r="A897" s="10" t="s">
        <v>22</v>
      </c>
      <c r="B897" s="13">
        <f>ROUNDDOWN('Income Limits'!B897*0.025,0)</f>
        <v>230</v>
      </c>
      <c r="C897" s="13">
        <f>ROUNDDOWN((('Income Limits'!B897+'Income Limits'!C897)/2)*0.025,0)</f>
        <v>246</v>
      </c>
      <c r="D897" s="13">
        <f>ROUNDDOWN('Income Limits'!D897*0.025,0)</f>
        <v>296</v>
      </c>
      <c r="E897" s="13">
        <f>ROUNDDOWN((('Income Limits'!E897+'Income Limits'!F897)/2)*0.025,0)</f>
        <v>341</v>
      </c>
      <c r="F897" s="13">
        <f>ROUNDDOWN('Income Limits'!G897*0.025,0)</f>
        <v>381</v>
      </c>
      <c r="G897" s="13">
        <f>ROUNDDOWN((('Income Limits'!H897+'Income Limits'!I897)/2)*0.025,0)</f>
        <v>420</v>
      </c>
    </row>
    <row r="898" spans="1:7" ht="15">
      <c r="A898" s="10" t="s">
        <v>23</v>
      </c>
      <c r="B898" s="13">
        <f>ROUNDDOWN('Income Limits'!B898*0.025,0)</f>
        <v>115</v>
      </c>
      <c r="C898" s="13">
        <f>ROUNDDOWN((('Income Limits'!B898+'Income Limits'!C898)/2)*0.025,0)</f>
        <v>123</v>
      </c>
      <c r="D898" s="13">
        <f>ROUNDDOWN('Income Limits'!D898*0.025,0)</f>
        <v>148</v>
      </c>
      <c r="E898" s="13">
        <f>ROUNDDOWN((('Income Limits'!E898+'Income Limits'!F898)/2)*0.025,0)</f>
        <v>170</v>
      </c>
      <c r="F898" s="13">
        <f>ROUNDDOWN('Income Limits'!G898*0.025,0)</f>
        <v>190</v>
      </c>
      <c r="G898" s="13">
        <f>ROUNDDOWN((('Income Limits'!H898+'Income Limits'!I898)/2)*0.025,0)</f>
        <v>210</v>
      </c>
    </row>
    <row r="899" spans="2:6" ht="14.25" customHeight="1">
      <c r="B899" s="13"/>
      <c r="C899" s="13"/>
      <c r="D899" s="13"/>
      <c r="E899" s="13"/>
      <c r="F899" s="13"/>
    </row>
    <row r="900" spans="1:6" ht="14.25" customHeight="1">
      <c r="A900" s="6" t="s">
        <v>196</v>
      </c>
      <c r="B900" s="13"/>
      <c r="C900" s="13"/>
      <c r="D900" s="13"/>
      <c r="E900" s="13"/>
      <c r="F900" s="13"/>
    </row>
    <row r="901" ht="15">
      <c r="A901" s="42" t="s">
        <v>245</v>
      </c>
    </row>
    <row r="902" spans="1:7" ht="15">
      <c r="A902" s="16" t="s">
        <v>73</v>
      </c>
      <c r="B902" s="13">
        <f>ROUNDDOWN('Income Limits'!B902*0.025,0)</f>
        <v>1206</v>
      </c>
      <c r="C902" s="13">
        <f>ROUNDDOWN((('Income Limits'!B902+'Income Limits'!C902)/2)*0.025,0)</f>
        <v>1293</v>
      </c>
      <c r="D902" s="13">
        <f>ROUNDDOWN('Income Limits'!D902*0.025,0)</f>
        <v>1551</v>
      </c>
      <c r="E902" s="13">
        <f>ROUNDDOWN((('Income Limits'!E902+'Income Limits'!F902)/2)*0.025,0)</f>
        <v>1791</v>
      </c>
      <c r="F902" s="13">
        <f>ROUNDDOWN('Income Limits'!G902*0.025,0)</f>
        <v>1998</v>
      </c>
      <c r="G902" s="13">
        <f>ROUNDDOWN((('Income Limits'!H902+'Income Limits'!I902)/2)*0.025,0)</f>
        <v>2205</v>
      </c>
    </row>
    <row r="903" spans="1:7" ht="15">
      <c r="A903" s="11" t="s">
        <v>67</v>
      </c>
      <c r="B903" s="13">
        <f>ROUNDDOWN('Income Limits'!B903*0.025,0)</f>
        <v>803</v>
      </c>
      <c r="C903" s="13">
        <f>ROUNDDOWN((('Income Limits'!B903+'Income Limits'!C903)/2)*0.025,0)</f>
        <v>861</v>
      </c>
      <c r="D903" s="13">
        <f>ROUNDDOWN('Income Limits'!D903*0.025,0)</f>
        <v>1033</v>
      </c>
      <c r="E903" s="13">
        <f>ROUNDDOWN((('Income Limits'!E903+'Income Limits'!F903)/2)*0.025,0)</f>
        <v>1193</v>
      </c>
      <c r="F903" s="13">
        <f>ROUNDDOWN('Income Limits'!G903*0.025,0)</f>
        <v>1331</v>
      </c>
      <c r="G903" s="13">
        <f>ROUNDDOWN((('Income Limits'!H903+'Income Limits'!I903)/2)*0.025,0)</f>
        <v>1469</v>
      </c>
    </row>
    <row r="904" spans="1:7" ht="15">
      <c r="A904" s="10" t="s">
        <v>18</v>
      </c>
      <c r="B904" s="13">
        <f>ROUNDDOWN('Income Limits'!B904*0.025,0)</f>
        <v>603</v>
      </c>
      <c r="C904" s="13">
        <f>ROUNDDOWN((('Income Limits'!B904+'Income Limits'!C904)/2)*0.025,0)</f>
        <v>646</v>
      </c>
      <c r="D904" s="13">
        <f>ROUNDDOWN('Income Limits'!D904*0.025,0)</f>
        <v>775</v>
      </c>
      <c r="E904" s="13">
        <f>ROUNDDOWN((('Income Limits'!E904+'Income Limits'!F904)/2)*0.025,0)</f>
        <v>895</v>
      </c>
      <c r="F904" s="13">
        <f>ROUNDDOWN('Income Limits'!G904*0.025,0)</f>
        <v>999</v>
      </c>
      <c r="G904" s="13">
        <f>ROUNDDOWN((('Income Limits'!H904+'Income Limits'!I904)/2)*0.025,0)</f>
        <v>1102</v>
      </c>
    </row>
    <row r="905" spans="1:7" ht="15">
      <c r="A905" s="10" t="s">
        <v>19</v>
      </c>
      <c r="B905" s="13">
        <f>ROUNDDOWN('Income Limits'!B905*0.025,0)</f>
        <v>502</v>
      </c>
      <c r="C905" s="13">
        <f>ROUNDDOWN((('Income Limits'!B905+'Income Limits'!C905)/2)*0.025,0)</f>
        <v>538</v>
      </c>
      <c r="D905" s="13">
        <f>ROUNDDOWN('Income Limits'!D905*0.025,0)</f>
        <v>646</v>
      </c>
      <c r="E905" s="13">
        <f>ROUNDDOWN((('Income Limits'!E905+'Income Limits'!F905)/2)*0.025,0)</f>
        <v>746</v>
      </c>
      <c r="F905" s="13">
        <f>ROUNDDOWN('Income Limits'!G905*0.025,0)</f>
        <v>832</v>
      </c>
      <c r="G905" s="13">
        <f>ROUNDDOWN((('Income Limits'!H905+'Income Limits'!I905)/2)*0.025,0)</f>
        <v>918</v>
      </c>
    </row>
    <row r="906" spans="1:7" ht="15">
      <c r="A906" s="10" t="s">
        <v>20</v>
      </c>
      <c r="B906" s="13">
        <f>ROUNDDOWN('Income Limits'!B906*0.025,0)</f>
        <v>402</v>
      </c>
      <c r="C906" s="13">
        <f>ROUNDDOWN((('Income Limits'!B906+'Income Limits'!C906)/2)*0.025,0)</f>
        <v>431</v>
      </c>
      <c r="D906" s="13">
        <f>ROUNDDOWN('Income Limits'!D906*0.025,0)</f>
        <v>517</v>
      </c>
      <c r="E906" s="13">
        <f>ROUNDDOWN((('Income Limits'!E906+'Income Limits'!F906)/2)*0.025,0)</f>
        <v>597</v>
      </c>
      <c r="F906" s="13">
        <f>ROUNDDOWN('Income Limits'!G906*0.025,0)</f>
        <v>666</v>
      </c>
      <c r="G906" s="13">
        <f>ROUNDDOWN((('Income Limits'!H906+'Income Limits'!I906)/2)*0.025,0)</f>
        <v>735</v>
      </c>
    </row>
    <row r="907" spans="1:7" ht="15">
      <c r="A907" s="10" t="s">
        <v>21</v>
      </c>
      <c r="B907" s="13">
        <f>ROUNDDOWN('Income Limits'!B907*0.025,0)</f>
        <v>301</v>
      </c>
      <c r="C907" s="13">
        <f>ROUNDDOWN((('Income Limits'!B907+'Income Limits'!C907)/2)*0.025,0)</f>
        <v>323</v>
      </c>
      <c r="D907" s="13">
        <f>ROUNDDOWN('Income Limits'!D907*0.025,0)</f>
        <v>387</v>
      </c>
      <c r="E907" s="13">
        <f>ROUNDDOWN((('Income Limits'!E907+'Income Limits'!F907)/2)*0.025,0)</f>
        <v>447</v>
      </c>
      <c r="F907" s="13">
        <f>ROUNDDOWN('Income Limits'!G907*0.025,0)</f>
        <v>499</v>
      </c>
      <c r="G907" s="13">
        <f>ROUNDDOWN((('Income Limits'!H907+'Income Limits'!I907)/2)*0.025,0)</f>
        <v>551</v>
      </c>
    </row>
    <row r="908" spans="1:7" ht="15">
      <c r="A908" s="10" t="s">
        <v>22</v>
      </c>
      <c r="B908" s="13">
        <f>ROUNDDOWN('Income Limits'!B908*0.025,0)</f>
        <v>201</v>
      </c>
      <c r="C908" s="13">
        <f>ROUNDDOWN((('Income Limits'!B908+'Income Limits'!C908)/2)*0.025,0)</f>
        <v>215</v>
      </c>
      <c r="D908" s="13">
        <f>ROUNDDOWN('Income Limits'!D908*0.025,0)</f>
        <v>258</v>
      </c>
      <c r="E908" s="13">
        <f>ROUNDDOWN((('Income Limits'!E908+'Income Limits'!F908)/2)*0.025,0)</f>
        <v>298</v>
      </c>
      <c r="F908" s="13">
        <f>ROUNDDOWN('Income Limits'!G908*0.025,0)</f>
        <v>333</v>
      </c>
      <c r="G908" s="13">
        <f>ROUNDDOWN((('Income Limits'!H908+'Income Limits'!I908)/2)*0.025,0)</f>
        <v>367</v>
      </c>
    </row>
    <row r="909" spans="1:7" ht="15">
      <c r="A909" s="10" t="s">
        <v>23</v>
      </c>
      <c r="B909" s="13">
        <f>ROUNDDOWN('Income Limits'!B909*0.025,0)</f>
        <v>100</v>
      </c>
      <c r="C909" s="13">
        <f>ROUNDDOWN((('Income Limits'!B909+'Income Limits'!C909)/2)*0.025,0)</f>
        <v>107</v>
      </c>
      <c r="D909" s="13">
        <f>ROUNDDOWN('Income Limits'!D909*0.025,0)</f>
        <v>129</v>
      </c>
      <c r="E909" s="13">
        <f>ROUNDDOWN((('Income Limits'!E909+'Income Limits'!F909)/2)*0.025,0)</f>
        <v>149</v>
      </c>
      <c r="F909" s="13">
        <f>ROUNDDOWN('Income Limits'!G909*0.025,0)</f>
        <v>166</v>
      </c>
      <c r="G909" s="13">
        <f>ROUNDDOWN((('Income Limits'!H909+'Income Limits'!I909)/2)*0.025,0)</f>
        <v>183</v>
      </c>
    </row>
    <row r="910" spans="2:6" ht="14.25" customHeight="1">
      <c r="B910" s="13"/>
      <c r="C910" s="13"/>
      <c r="D910" s="13"/>
      <c r="E910" s="13"/>
      <c r="F910" s="13"/>
    </row>
    <row r="911" spans="1:6" ht="15.75">
      <c r="A911" s="6" t="s">
        <v>51</v>
      </c>
      <c r="B911" s="13"/>
      <c r="C911" s="13"/>
      <c r="D911" s="13"/>
      <c r="E911" s="13"/>
      <c r="F911" s="13"/>
    </row>
    <row r="912" ht="15">
      <c r="A912" s="42" t="s">
        <v>245</v>
      </c>
    </row>
    <row r="913" spans="1:7" ht="15">
      <c r="A913" s="16" t="s">
        <v>73</v>
      </c>
      <c r="B913" s="13">
        <f>ROUNDDOWN('Income Limits'!B913*0.025,0)</f>
        <v>1365</v>
      </c>
      <c r="C913" s="13">
        <f>ROUNDDOWN((('Income Limits'!B913+'Income Limits'!C913)/2)*0.025,0)</f>
        <v>1462</v>
      </c>
      <c r="D913" s="13">
        <f>ROUNDDOWN('Income Limits'!D913*0.025,0)</f>
        <v>1755</v>
      </c>
      <c r="E913" s="13">
        <f>ROUNDDOWN((('Income Limits'!E913+'Income Limits'!F913)/2)*0.025,0)</f>
        <v>2025</v>
      </c>
      <c r="F913" s="13">
        <f>ROUNDDOWN('Income Limits'!G913*0.025,0)</f>
        <v>2259</v>
      </c>
      <c r="G913" s="13">
        <f>ROUNDDOWN((('Income Limits'!H913+'Income Limits'!I913)/2)*0.025,0)</f>
        <v>2493</v>
      </c>
    </row>
    <row r="914" spans="1:7" ht="15">
      <c r="A914" s="11" t="s">
        <v>67</v>
      </c>
      <c r="B914" s="13">
        <f>ROUNDDOWN('Income Limits'!B914*0.025,0)</f>
        <v>908</v>
      </c>
      <c r="C914" s="13">
        <f>ROUNDDOWN((('Income Limits'!B914+'Income Limits'!C914)/2)*0.025,0)</f>
        <v>973</v>
      </c>
      <c r="D914" s="13">
        <f>ROUNDDOWN('Income Limits'!D914*0.025,0)</f>
        <v>1168</v>
      </c>
      <c r="E914" s="13">
        <f>ROUNDDOWN((('Income Limits'!E914+'Income Limits'!F914)/2)*0.025,0)</f>
        <v>1350</v>
      </c>
      <c r="F914" s="13">
        <f>ROUNDDOWN('Income Limits'!G914*0.025,0)</f>
        <v>1506</v>
      </c>
      <c r="G914" s="13">
        <f>ROUNDDOWN((('Income Limits'!H914+'Income Limits'!I914)/2)*0.025,0)</f>
        <v>1661</v>
      </c>
    </row>
    <row r="915" spans="1:7" ht="15">
      <c r="A915" s="10" t="s">
        <v>18</v>
      </c>
      <c r="B915" s="13">
        <f>ROUNDDOWN('Income Limits'!B915*0.025,0)</f>
        <v>682</v>
      </c>
      <c r="C915" s="13">
        <f>ROUNDDOWN((('Income Limits'!B915+'Income Limits'!C915)/2)*0.025,0)</f>
        <v>731</v>
      </c>
      <c r="D915" s="13">
        <f>ROUNDDOWN('Income Limits'!D915*0.025,0)</f>
        <v>877</v>
      </c>
      <c r="E915" s="13">
        <f>ROUNDDOWN((('Income Limits'!E915+'Income Limits'!F915)/2)*0.025,0)</f>
        <v>1012</v>
      </c>
      <c r="F915" s="13">
        <f>ROUNDDOWN('Income Limits'!G915*0.025,0)</f>
        <v>1129</v>
      </c>
      <c r="G915" s="13">
        <f>ROUNDDOWN((('Income Limits'!H915+'Income Limits'!I915)/2)*0.025,0)</f>
        <v>1246</v>
      </c>
    </row>
    <row r="916" spans="1:7" ht="15">
      <c r="A916" s="10" t="s">
        <v>19</v>
      </c>
      <c r="B916" s="13">
        <f>ROUNDDOWN('Income Limits'!B916*0.025,0)</f>
        <v>568</v>
      </c>
      <c r="C916" s="13">
        <f>ROUNDDOWN((('Income Limits'!B916+'Income Limits'!C916)/2)*0.025,0)</f>
        <v>609</v>
      </c>
      <c r="D916" s="13">
        <f>ROUNDDOWN('Income Limits'!D916*0.025,0)</f>
        <v>731</v>
      </c>
      <c r="E916" s="13">
        <f>ROUNDDOWN((('Income Limits'!E916+'Income Limits'!F916)/2)*0.025,0)</f>
        <v>843</v>
      </c>
      <c r="F916" s="13">
        <f>ROUNDDOWN('Income Limits'!G916*0.025,0)</f>
        <v>941</v>
      </c>
      <c r="G916" s="13">
        <f>ROUNDDOWN((('Income Limits'!H916+'Income Limits'!I916)/2)*0.025,0)</f>
        <v>1038</v>
      </c>
    </row>
    <row r="917" spans="1:7" ht="15">
      <c r="A917" s="10" t="s">
        <v>20</v>
      </c>
      <c r="B917" s="13">
        <f>ROUNDDOWN('Income Limits'!B917*0.025,0)</f>
        <v>455</v>
      </c>
      <c r="C917" s="13">
        <f>ROUNDDOWN((('Income Limits'!B917+'Income Limits'!C917)/2)*0.025,0)</f>
        <v>487</v>
      </c>
      <c r="D917" s="13">
        <f>ROUNDDOWN('Income Limits'!D917*0.025,0)</f>
        <v>585</v>
      </c>
      <c r="E917" s="13">
        <f>ROUNDDOWN((('Income Limits'!E917+'Income Limits'!F917)/2)*0.025,0)</f>
        <v>675</v>
      </c>
      <c r="F917" s="13">
        <f>ROUNDDOWN('Income Limits'!G917*0.025,0)</f>
        <v>753</v>
      </c>
      <c r="G917" s="13">
        <f>ROUNDDOWN((('Income Limits'!H917+'Income Limits'!I917)/2)*0.025,0)</f>
        <v>831</v>
      </c>
    </row>
    <row r="918" spans="1:7" ht="15">
      <c r="A918" s="10" t="s">
        <v>21</v>
      </c>
      <c r="B918" s="13">
        <f>ROUNDDOWN('Income Limits'!B918*0.025,0)</f>
        <v>341</v>
      </c>
      <c r="C918" s="13">
        <f>ROUNDDOWN((('Income Limits'!B918+'Income Limits'!C918)/2)*0.025,0)</f>
        <v>365</v>
      </c>
      <c r="D918" s="13">
        <f>ROUNDDOWN('Income Limits'!D918*0.025,0)</f>
        <v>438</v>
      </c>
      <c r="E918" s="13">
        <f>ROUNDDOWN((('Income Limits'!E918+'Income Limits'!F918)/2)*0.025,0)</f>
        <v>506</v>
      </c>
      <c r="F918" s="13">
        <f>ROUNDDOWN('Income Limits'!G918*0.025,0)</f>
        <v>564</v>
      </c>
      <c r="G918" s="13">
        <f>ROUNDDOWN((('Income Limits'!H918+'Income Limits'!I918)/2)*0.025,0)</f>
        <v>623</v>
      </c>
    </row>
    <row r="919" spans="1:7" ht="15">
      <c r="A919" s="10" t="s">
        <v>22</v>
      </c>
      <c r="B919" s="13">
        <f>ROUNDDOWN('Income Limits'!B919*0.025,0)</f>
        <v>227</v>
      </c>
      <c r="C919" s="13">
        <f>ROUNDDOWN((('Income Limits'!B919+'Income Limits'!C919)/2)*0.025,0)</f>
        <v>243</v>
      </c>
      <c r="D919" s="13">
        <f>ROUNDDOWN('Income Limits'!D919*0.025,0)</f>
        <v>292</v>
      </c>
      <c r="E919" s="13">
        <f>ROUNDDOWN((('Income Limits'!E919+'Income Limits'!F919)/2)*0.025,0)</f>
        <v>337</v>
      </c>
      <c r="F919" s="13">
        <f>ROUNDDOWN('Income Limits'!G919*0.025,0)</f>
        <v>376</v>
      </c>
      <c r="G919" s="13">
        <f>ROUNDDOWN((('Income Limits'!H919+'Income Limits'!I919)/2)*0.025,0)</f>
        <v>415</v>
      </c>
    </row>
    <row r="920" spans="1:7" ht="15">
      <c r="A920" s="10" t="s">
        <v>23</v>
      </c>
      <c r="B920" s="13">
        <f>ROUNDDOWN('Income Limits'!B920*0.025,0)</f>
        <v>113</v>
      </c>
      <c r="C920" s="13">
        <f>ROUNDDOWN((('Income Limits'!B920+'Income Limits'!C920)/2)*0.025,0)</f>
        <v>121</v>
      </c>
      <c r="D920" s="13">
        <f>ROUNDDOWN('Income Limits'!D920*0.025,0)</f>
        <v>146</v>
      </c>
      <c r="E920" s="13">
        <f>ROUNDDOWN((('Income Limits'!E920+'Income Limits'!F920)/2)*0.025,0)</f>
        <v>168</v>
      </c>
      <c r="F920" s="13">
        <f>ROUNDDOWN('Income Limits'!G920*0.025,0)</f>
        <v>188</v>
      </c>
      <c r="G920" s="13">
        <f>ROUNDDOWN((('Income Limits'!H920+'Income Limits'!I920)/2)*0.025,0)</f>
        <v>207</v>
      </c>
    </row>
    <row r="921" spans="2:6" ht="14.25" customHeight="1">
      <c r="B921" s="13"/>
      <c r="C921" s="13"/>
      <c r="D921" s="13"/>
      <c r="E921" s="13"/>
      <c r="F921" s="13"/>
    </row>
    <row r="922" spans="1:6" ht="15.75">
      <c r="A922" s="40" t="s">
        <v>246</v>
      </c>
      <c r="B922" s="153" t="s">
        <v>394</v>
      </c>
      <c r="C922" s="13"/>
      <c r="D922" s="13"/>
      <c r="E922" s="13"/>
      <c r="F922" s="13"/>
    </row>
    <row r="923" spans="1:7" ht="15">
      <c r="A923" s="10" t="s">
        <v>18</v>
      </c>
      <c r="B923" s="13">
        <f>ROUNDDOWN('Income Limits'!B923*0.025,0)</f>
        <v>0</v>
      </c>
      <c r="C923" s="13">
        <f>ROUNDDOWN((('Income Limits'!B923+'Income Limits'!C923)/2)*0.025,0)</f>
        <v>0</v>
      </c>
      <c r="D923" s="13">
        <f>ROUNDDOWN('Income Limits'!D923*0.025,0)</f>
        <v>0</v>
      </c>
      <c r="E923" s="13">
        <f>ROUNDDOWN((('Income Limits'!E923+'Income Limits'!F923)/2)*0.025,0)</f>
        <v>0</v>
      </c>
      <c r="F923" s="13">
        <f>ROUNDDOWN('Income Limits'!G923*0.025,0)</f>
        <v>0</v>
      </c>
      <c r="G923" s="13">
        <f>ROUNDDOWN((('Income Limits'!H923+'Income Limits'!I923)/2)*0.025,0)</f>
        <v>0</v>
      </c>
    </row>
    <row r="924" spans="1:7" ht="15">
      <c r="A924" s="10" t="s">
        <v>19</v>
      </c>
      <c r="B924" s="13">
        <f>ROUNDDOWN('Income Limits'!B924*0.025,0)</f>
        <v>0</v>
      </c>
      <c r="C924" s="13">
        <f>ROUNDDOWN((('Income Limits'!B924+'Income Limits'!C924)/2)*0.025,0)</f>
        <v>0</v>
      </c>
      <c r="D924" s="13">
        <f>ROUNDDOWN('Income Limits'!D924*0.025,0)</f>
        <v>0</v>
      </c>
      <c r="E924" s="13">
        <f>ROUNDDOWN((('Income Limits'!E924+'Income Limits'!F924)/2)*0.025,0)</f>
        <v>0</v>
      </c>
      <c r="F924" s="13">
        <f>ROUNDDOWN('Income Limits'!G924*0.025,0)</f>
        <v>0</v>
      </c>
      <c r="G924" s="13">
        <f>ROUNDDOWN((('Income Limits'!H924+'Income Limits'!I924)/2)*0.025,0)</f>
        <v>0</v>
      </c>
    </row>
    <row r="925" spans="1:7" ht="15">
      <c r="A925" s="10" t="s">
        <v>20</v>
      </c>
      <c r="B925" s="13">
        <f>ROUNDDOWN('Income Limits'!B925*0.025,0)</f>
        <v>0</v>
      </c>
      <c r="C925" s="13">
        <f>ROUNDDOWN((('Income Limits'!B925+'Income Limits'!C925)/2)*0.025,0)</f>
        <v>0</v>
      </c>
      <c r="D925" s="13">
        <f>ROUNDDOWN('Income Limits'!D925*0.025,0)</f>
        <v>0</v>
      </c>
      <c r="E925" s="13">
        <f>ROUNDDOWN((('Income Limits'!E925+'Income Limits'!F925)/2)*0.025,0)</f>
        <v>0</v>
      </c>
      <c r="F925" s="13">
        <f>ROUNDDOWN('Income Limits'!G925*0.025,0)</f>
        <v>0</v>
      </c>
      <c r="G925" s="13">
        <f>ROUNDDOWN((('Income Limits'!H925+'Income Limits'!I925)/2)*0.025,0)</f>
        <v>0</v>
      </c>
    </row>
    <row r="926" spans="1:7" ht="15">
      <c r="A926" s="10" t="s">
        <v>21</v>
      </c>
      <c r="B926" s="13">
        <f>ROUNDDOWN('Income Limits'!B926*0.025,0)</f>
        <v>0</v>
      </c>
      <c r="C926" s="13">
        <f>ROUNDDOWN((('Income Limits'!B926+'Income Limits'!C926)/2)*0.025,0)</f>
        <v>0</v>
      </c>
      <c r="D926" s="13">
        <f>ROUNDDOWN('Income Limits'!D926*0.025,0)</f>
        <v>0</v>
      </c>
      <c r="E926" s="13">
        <f>ROUNDDOWN((('Income Limits'!E926+'Income Limits'!F926)/2)*0.025,0)</f>
        <v>0</v>
      </c>
      <c r="F926" s="13">
        <f>ROUNDDOWN('Income Limits'!G926*0.025,0)</f>
        <v>0</v>
      </c>
      <c r="G926" s="13">
        <f>ROUNDDOWN((('Income Limits'!H926+'Income Limits'!I926)/2)*0.025,0)</f>
        <v>0</v>
      </c>
    </row>
    <row r="927" spans="1:7" ht="15">
      <c r="A927" s="10" t="s">
        <v>22</v>
      </c>
      <c r="B927" s="13">
        <f>ROUNDDOWN('Income Limits'!B927*0.025,0)</f>
        <v>0</v>
      </c>
      <c r="C927" s="13">
        <f>ROUNDDOWN((('Income Limits'!B927+'Income Limits'!C927)/2)*0.025,0)</f>
        <v>0</v>
      </c>
      <c r="D927" s="13">
        <f>ROUNDDOWN('Income Limits'!D927*0.025,0)</f>
        <v>0</v>
      </c>
      <c r="E927" s="13">
        <f>ROUNDDOWN((('Income Limits'!E927+'Income Limits'!F927)/2)*0.025,0)</f>
        <v>0</v>
      </c>
      <c r="F927" s="13">
        <f>ROUNDDOWN('Income Limits'!G927*0.025,0)</f>
        <v>0</v>
      </c>
      <c r="G927" s="13">
        <f>ROUNDDOWN((('Income Limits'!H927+'Income Limits'!I927)/2)*0.025,0)</f>
        <v>0</v>
      </c>
    </row>
    <row r="928" spans="1:7" ht="15">
      <c r="A928" s="10" t="s">
        <v>23</v>
      </c>
      <c r="B928" s="13">
        <f>ROUNDDOWN('Income Limits'!B928*0.025,0)</f>
        <v>0</v>
      </c>
      <c r="C928" s="13">
        <f>ROUNDDOWN((('Income Limits'!B928+'Income Limits'!C928)/2)*0.025,0)</f>
        <v>0</v>
      </c>
      <c r="D928" s="13">
        <f>ROUNDDOWN('Income Limits'!D928*0.025,0)</f>
        <v>0</v>
      </c>
      <c r="E928" s="13">
        <f>ROUNDDOWN((('Income Limits'!E928+'Income Limits'!F928)/2)*0.025,0)</f>
        <v>0</v>
      </c>
      <c r="F928" s="13">
        <f>ROUNDDOWN('Income Limits'!G928*0.025,0)</f>
        <v>0</v>
      </c>
      <c r="G928" s="13">
        <f>ROUNDDOWN((('Income Limits'!H928+'Income Limits'!I928)/2)*0.025,0)</f>
        <v>0</v>
      </c>
    </row>
    <row r="930" spans="1:6" ht="15.75">
      <c r="A930" s="6" t="s">
        <v>52</v>
      </c>
      <c r="B930" s="13"/>
      <c r="C930" s="13"/>
      <c r="D930" s="13"/>
      <c r="E930" s="13"/>
      <c r="F930" s="13"/>
    </row>
    <row r="931" ht="15">
      <c r="A931" s="42" t="s">
        <v>245</v>
      </c>
    </row>
    <row r="932" spans="1:7" ht="15">
      <c r="A932" s="16" t="s">
        <v>73</v>
      </c>
      <c r="B932" s="13">
        <f>ROUNDDOWN('Income Limits'!B932*0.025,0)</f>
        <v>1353</v>
      </c>
      <c r="C932" s="13">
        <f>ROUNDDOWN((('Income Limits'!B932+'Income Limits'!C932)/2)*0.025,0)</f>
        <v>1449</v>
      </c>
      <c r="D932" s="13">
        <f>ROUNDDOWN('Income Limits'!D932*0.025,0)</f>
        <v>1737</v>
      </c>
      <c r="E932" s="13">
        <f>ROUNDDOWN((('Income Limits'!E932+'Income Limits'!F932)/2)*0.025,0)</f>
        <v>2007</v>
      </c>
      <c r="F932" s="13">
        <f>ROUNDDOWN('Income Limits'!G932*0.025,0)</f>
        <v>2238</v>
      </c>
      <c r="G932" s="13">
        <f>ROUNDDOWN((('Income Limits'!H932+'Income Limits'!I932)/2)*0.025,0)</f>
        <v>2470</v>
      </c>
    </row>
    <row r="933" spans="1:7" ht="15">
      <c r="A933" s="11" t="s">
        <v>67</v>
      </c>
      <c r="B933" s="13">
        <f>ROUNDDOWN('Income Limits'!B933*0.025,0)</f>
        <v>901</v>
      </c>
      <c r="C933" s="13">
        <f>ROUNDDOWN((('Income Limits'!B933+'Income Limits'!C933)/2)*0.025,0)</f>
        <v>965</v>
      </c>
      <c r="D933" s="13">
        <f>ROUNDDOWN('Income Limits'!D933*0.025,0)</f>
        <v>1158</v>
      </c>
      <c r="E933" s="13">
        <f>ROUNDDOWN((('Income Limits'!E933+'Income Limits'!F933)/2)*0.025,0)</f>
        <v>1338</v>
      </c>
      <c r="F933" s="13">
        <f>ROUNDDOWN('Income Limits'!G933*0.025,0)</f>
        <v>1492</v>
      </c>
      <c r="G933" s="13">
        <f>ROUNDDOWN((('Income Limits'!H933+'Income Limits'!I933)/2)*0.025,0)</f>
        <v>1646</v>
      </c>
    </row>
    <row r="934" spans="1:7" ht="15">
      <c r="A934" s="10" t="s">
        <v>18</v>
      </c>
      <c r="B934" s="13">
        <f>ROUNDDOWN('Income Limits'!B934*0.025,0)</f>
        <v>676</v>
      </c>
      <c r="C934" s="13">
        <f>ROUNDDOWN((('Income Limits'!B934+'Income Limits'!C934)/2)*0.025,0)</f>
        <v>724</v>
      </c>
      <c r="D934" s="13">
        <f>ROUNDDOWN('Income Limits'!D934*0.025,0)</f>
        <v>868</v>
      </c>
      <c r="E934" s="13">
        <f>ROUNDDOWN((('Income Limits'!E934+'Income Limits'!F934)/2)*0.025,0)</f>
        <v>1003</v>
      </c>
      <c r="F934" s="13">
        <f>ROUNDDOWN('Income Limits'!G934*0.025,0)</f>
        <v>1119</v>
      </c>
      <c r="G934" s="13">
        <f>ROUNDDOWN((('Income Limits'!H934+'Income Limits'!I934)/2)*0.025,0)</f>
        <v>1235</v>
      </c>
    </row>
    <row r="935" spans="1:7" ht="15">
      <c r="A935" s="10" t="s">
        <v>19</v>
      </c>
      <c r="B935" s="13">
        <f>ROUNDDOWN('Income Limits'!B935*0.025,0)</f>
        <v>563</v>
      </c>
      <c r="C935" s="13">
        <f>ROUNDDOWN((('Income Limits'!B935+'Income Limits'!C935)/2)*0.025,0)</f>
        <v>603</v>
      </c>
      <c r="D935" s="13">
        <f>ROUNDDOWN('Income Limits'!D935*0.025,0)</f>
        <v>723</v>
      </c>
      <c r="E935" s="13">
        <f>ROUNDDOWN((('Income Limits'!E935+'Income Limits'!F935)/2)*0.025,0)</f>
        <v>836</v>
      </c>
      <c r="F935" s="13">
        <f>ROUNDDOWN('Income Limits'!G935*0.025,0)</f>
        <v>932</v>
      </c>
      <c r="G935" s="13">
        <f>ROUNDDOWN((('Income Limits'!H935+'Income Limits'!I935)/2)*0.025,0)</f>
        <v>1029</v>
      </c>
    </row>
    <row r="936" spans="1:7" ht="15">
      <c r="A936" s="10" t="s">
        <v>20</v>
      </c>
      <c r="B936" s="13">
        <f>ROUNDDOWN('Income Limits'!B936*0.025,0)</f>
        <v>451</v>
      </c>
      <c r="C936" s="13">
        <f>ROUNDDOWN((('Income Limits'!B936+'Income Limits'!C936)/2)*0.025,0)</f>
        <v>483</v>
      </c>
      <c r="D936" s="13">
        <f>ROUNDDOWN('Income Limits'!D936*0.025,0)</f>
        <v>579</v>
      </c>
      <c r="E936" s="13">
        <f>ROUNDDOWN((('Income Limits'!E936+'Income Limits'!F936)/2)*0.025,0)</f>
        <v>669</v>
      </c>
      <c r="F936" s="13">
        <f>ROUNDDOWN('Income Limits'!G936*0.025,0)</f>
        <v>746</v>
      </c>
      <c r="G936" s="13">
        <f>ROUNDDOWN((('Income Limits'!H936+'Income Limits'!I936)/2)*0.025,0)</f>
        <v>823</v>
      </c>
    </row>
    <row r="937" spans="1:7" ht="15">
      <c r="A937" s="10" t="s">
        <v>21</v>
      </c>
      <c r="B937" s="13">
        <f>ROUNDDOWN('Income Limits'!B937*0.025,0)</f>
        <v>338</v>
      </c>
      <c r="C937" s="13">
        <f>ROUNDDOWN((('Income Limits'!B937+'Income Limits'!C937)/2)*0.025,0)</f>
        <v>362</v>
      </c>
      <c r="D937" s="13">
        <f>ROUNDDOWN('Income Limits'!D937*0.025,0)</f>
        <v>434</v>
      </c>
      <c r="E937" s="13">
        <f>ROUNDDOWN((('Income Limits'!E937+'Income Limits'!F937)/2)*0.025,0)</f>
        <v>501</v>
      </c>
      <c r="F937" s="13">
        <f>ROUNDDOWN('Income Limits'!G937*0.025,0)</f>
        <v>559</v>
      </c>
      <c r="G937" s="13">
        <f>ROUNDDOWN((('Income Limits'!H937+'Income Limits'!I937)/2)*0.025,0)</f>
        <v>617</v>
      </c>
    </row>
    <row r="938" spans="1:7" ht="15">
      <c r="A938" s="10" t="s">
        <v>22</v>
      </c>
      <c r="B938" s="13">
        <f>ROUNDDOWN('Income Limits'!B938*0.025,0)</f>
        <v>225</v>
      </c>
      <c r="C938" s="13">
        <f>ROUNDDOWN((('Income Limits'!B938+'Income Limits'!C938)/2)*0.025,0)</f>
        <v>241</v>
      </c>
      <c r="D938" s="13">
        <f>ROUNDDOWN('Income Limits'!D938*0.025,0)</f>
        <v>289</v>
      </c>
      <c r="E938" s="13">
        <f>ROUNDDOWN((('Income Limits'!E938+'Income Limits'!F938)/2)*0.025,0)</f>
        <v>334</v>
      </c>
      <c r="F938" s="13">
        <f>ROUNDDOWN('Income Limits'!G938*0.025,0)</f>
        <v>373</v>
      </c>
      <c r="G938" s="13">
        <f>ROUNDDOWN((('Income Limits'!H938+'Income Limits'!I938)/2)*0.025,0)</f>
        <v>411</v>
      </c>
    </row>
    <row r="939" spans="1:7" ht="15">
      <c r="A939" s="10" t="s">
        <v>23</v>
      </c>
      <c r="B939" s="13">
        <f>ROUNDDOWN('Income Limits'!B939*0.025,0)</f>
        <v>112</v>
      </c>
      <c r="C939" s="13">
        <f>ROUNDDOWN((('Income Limits'!B939+'Income Limits'!C939)/2)*0.025,0)</f>
        <v>120</v>
      </c>
      <c r="D939" s="13">
        <f>ROUNDDOWN('Income Limits'!D939*0.025,0)</f>
        <v>144</v>
      </c>
      <c r="E939" s="13">
        <f>ROUNDDOWN((('Income Limits'!E939+'Income Limits'!F939)/2)*0.025,0)</f>
        <v>167</v>
      </c>
      <c r="F939" s="13">
        <f>ROUNDDOWN('Income Limits'!G939*0.025,0)</f>
        <v>186</v>
      </c>
      <c r="G939" s="13">
        <f>ROUNDDOWN((('Income Limits'!H939+'Income Limits'!I939)/2)*0.025,0)</f>
        <v>205</v>
      </c>
    </row>
    <row r="940" spans="1:6" ht="15.75">
      <c r="A940" s="6"/>
      <c r="B940" s="13"/>
      <c r="C940" s="13"/>
      <c r="D940" s="13"/>
      <c r="E940" s="13"/>
      <c r="F940" s="13"/>
    </row>
    <row r="941" spans="1:6" ht="15">
      <c r="A941" s="40" t="s">
        <v>246</v>
      </c>
      <c r="B941" s="13"/>
      <c r="C941" s="13"/>
      <c r="D941" s="13"/>
      <c r="E941" s="13"/>
      <c r="F941" s="13"/>
    </row>
    <row r="942" spans="1:7" ht="15">
      <c r="A942" s="10" t="s">
        <v>18</v>
      </c>
      <c r="B942" s="13">
        <f>ROUNDDOWN('Income Limits'!B942*0.025,0)</f>
        <v>682</v>
      </c>
      <c r="C942" s="13">
        <f>ROUNDDOWN((('Income Limits'!B942+'Income Limits'!C942)/2)*0.025,0)</f>
        <v>731</v>
      </c>
      <c r="D942" s="13">
        <f>ROUNDDOWN('Income Limits'!D942*0.025,0)</f>
        <v>877</v>
      </c>
      <c r="E942" s="13">
        <f>ROUNDDOWN((('Income Limits'!E942+'Income Limits'!F942)/2)*0.025,0)</f>
        <v>1014</v>
      </c>
      <c r="F942" s="13">
        <f>ROUNDDOWN('Income Limits'!G942*0.025,0)</f>
        <v>1131</v>
      </c>
      <c r="G942" s="13">
        <f>ROUNDDOWN((('Income Limits'!H942+'Income Limits'!I942)/2)*0.025,0)</f>
        <v>1248</v>
      </c>
    </row>
    <row r="943" spans="1:7" ht="15">
      <c r="A943" s="10" t="s">
        <v>19</v>
      </c>
      <c r="B943" s="13">
        <f>ROUNDDOWN('Income Limits'!B943*0.025,0)</f>
        <v>568</v>
      </c>
      <c r="C943" s="13">
        <f>ROUNDDOWN((('Income Limits'!B943+'Income Limits'!C943)/2)*0.025,0)</f>
        <v>609</v>
      </c>
      <c r="D943" s="13">
        <f>ROUNDDOWN('Income Limits'!D943*0.025,0)</f>
        <v>731</v>
      </c>
      <c r="E943" s="13">
        <f>ROUNDDOWN((('Income Limits'!E943+'Income Limits'!F943)/2)*0.025,0)</f>
        <v>845</v>
      </c>
      <c r="F943" s="13">
        <f>ROUNDDOWN('Income Limits'!G943*0.025,0)</f>
        <v>942</v>
      </c>
      <c r="G943" s="13">
        <f>ROUNDDOWN((('Income Limits'!H943+'Income Limits'!I943)/2)*0.025,0)</f>
        <v>1040</v>
      </c>
    </row>
    <row r="944" spans="1:7" ht="15">
      <c r="A944" s="10" t="s">
        <v>20</v>
      </c>
      <c r="B944" s="13">
        <f>ROUNDDOWN('Income Limits'!B944*0.025,0)</f>
        <v>455</v>
      </c>
      <c r="C944" s="13">
        <f>ROUNDDOWN((('Income Limits'!B944+'Income Limits'!C944)/2)*0.025,0)</f>
        <v>487</v>
      </c>
      <c r="D944" s="13">
        <f>ROUNDDOWN('Income Limits'!D944*0.025,0)</f>
        <v>585</v>
      </c>
      <c r="E944" s="13">
        <f>ROUNDDOWN((('Income Limits'!E944+'Income Limits'!F944)/2)*0.025,0)</f>
        <v>676</v>
      </c>
      <c r="F944" s="13">
        <f>ROUNDDOWN('Income Limits'!G944*0.025,0)</f>
        <v>754</v>
      </c>
      <c r="G944" s="13">
        <f>ROUNDDOWN((('Income Limits'!H944+'Income Limits'!I944)/2)*0.025,0)</f>
        <v>832</v>
      </c>
    </row>
    <row r="945" spans="1:7" ht="15">
      <c r="A945" s="10" t="s">
        <v>21</v>
      </c>
      <c r="B945" s="13">
        <f>ROUNDDOWN('Income Limits'!B945*0.025,0)</f>
        <v>341</v>
      </c>
      <c r="C945" s="13">
        <f>ROUNDDOWN((('Income Limits'!B945+'Income Limits'!C945)/2)*0.025,0)</f>
        <v>365</v>
      </c>
      <c r="D945" s="13">
        <f>ROUNDDOWN('Income Limits'!D945*0.025,0)</f>
        <v>438</v>
      </c>
      <c r="E945" s="13">
        <f>ROUNDDOWN((('Income Limits'!E945+'Income Limits'!F945)/2)*0.025,0)</f>
        <v>507</v>
      </c>
      <c r="F945" s="13">
        <f>ROUNDDOWN('Income Limits'!G945*0.025,0)</f>
        <v>565</v>
      </c>
      <c r="G945" s="13">
        <f>ROUNDDOWN((('Income Limits'!H945+'Income Limits'!I945)/2)*0.025,0)</f>
        <v>624</v>
      </c>
    </row>
    <row r="946" spans="1:7" ht="15">
      <c r="A946" s="10" t="s">
        <v>22</v>
      </c>
      <c r="B946" s="13">
        <f>ROUNDDOWN('Income Limits'!B946*0.025,0)</f>
        <v>227</v>
      </c>
      <c r="C946" s="13">
        <f>ROUNDDOWN((('Income Limits'!B946+'Income Limits'!C946)/2)*0.025,0)</f>
        <v>243</v>
      </c>
      <c r="D946" s="13">
        <f>ROUNDDOWN('Income Limits'!D946*0.025,0)</f>
        <v>292</v>
      </c>
      <c r="E946" s="13">
        <f>ROUNDDOWN((('Income Limits'!E946+'Income Limits'!F946)/2)*0.025,0)</f>
        <v>338</v>
      </c>
      <c r="F946" s="13">
        <f>ROUNDDOWN('Income Limits'!G946*0.025,0)</f>
        <v>377</v>
      </c>
      <c r="G946" s="13">
        <f>ROUNDDOWN((('Income Limits'!H946+'Income Limits'!I946)/2)*0.025,0)</f>
        <v>416</v>
      </c>
    </row>
    <row r="947" spans="1:7" ht="15">
      <c r="A947" s="10" t="s">
        <v>23</v>
      </c>
      <c r="B947" s="13">
        <f>ROUNDDOWN('Income Limits'!B947*0.025,0)</f>
        <v>113</v>
      </c>
      <c r="C947" s="13">
        <f>ROUNDDOWN((('Income Limits'!B947+'Income Limits'!C947)/2)*0.025,0)</f>
        <v>121</v>
      </c>
      <c r="D947" s="13">
        <f>ROUNDDOWN('Income Limits'!D947*0.025,0)</f>
        <v>146</v>
      </c>
      <c r="E947" s="13">
        <f>ROUNDDOWN((('Income Limits'!E947+'Income Limits'!F947)/2)*0.025,0)</f>
        <v>169</v>
      </c>
      <c r="F947" s="13">
        <f>ROUNDDOWN('Income Limits'!G947*0.025,0)</f>
        <v>188</v>
      </c>
      <c r="G947" s="13">
        <f>ROUNDDOWN((('Income Limits'!H947+'Income Limits'!I947)/2)*0.025,0)</f>
        <v>208</v>
      </c>
    </row>
    <row r="948" spans="1:6" ht="15">
      <c r="A948" s="10"/>
      <c r="B948" s="13"/>
      <c r="C948" s="13"/>
      <c r="D948" s="13"/>
      <c r="E948" s="13"/>
      <c r="F948" s="13"/>
    </row>
    <row r="949" spans="1:6" ht="15.75">
      <c r="A949" s="6" t="s">
        <v>53</v>
      </c>
      <c r="B949" s="13"/>
      <c r="C949" s="13"/>
      <c r="D949" s="13"/>
      <c r="E949" s="13"/>
      <c r="F949" s="13"/>
    </row>
    <row r="950" ht="15">
      <c r="A950" s="42" t="s">
        <v>245</v>
      </c>
    </row>
    <row r="951" spans="1:7" ht="15">
      <c r="A951" s="16" t="s">
        <v>73</v>
      </c>
      <c r="B951" s="13">
        <f>ROUNDDOWN('Income Limits'!B951*0.025,0)</f>
        <v>1377</v>
      </c>
      <c r="C951" s="13">
        <f>ROUNDDOWN((('Income Limits'!B951+'Income Limits'!C951)/2)*0.025,0)</f>
        <v>1474</v>
      </c>
      <c r="D951" s="13">
        <f>ROUNDDOWN('Income Limits'!D951*0.025,0)</f>
        <v>1770</v>
      </c>
      <c r="E951" s="13">
        <f>ROUNDDOWN((('Income Limits'!E951+'Income Limits'!F951)/2)*0.025,0)</f>
        <v>2044</v>
      </c>
      <c r="F951" s="13">
        <f>ROUNDDOWN('Income Limits'!G951*0.025,0)</f>
        <v>2280</v>
      </c>
      <c r="G951" s="13">
        <f>ROUNDDOWN((('Income Limits'!H951+'Income Limits'!I951)/2)*0.025,0)</f>
        <v>2517</v>
      </c>
    </row>
    <row r="952" spans="1:7" ht="15">
      <c r="A952" s="11" t="s">
        <v>67</v>
      </c>
      <c r="B952" s="13">
        <f>ROUNDDOWN('Income Limits'!B952*0.025,0)</f>
        <v>917</v>
      </c>
      <c r="C952" s="13">
        <f>ROUNDDOWN((('Income Limits'!B952+'Income Limits'!C952)/2)*0.025,0)</f>
        <v>983</v>
      </c>
      <c r="D952" s="13">
        <f>ROUNDDOWN('Income Limits'!D952*0.025,0)</f>
        <v>1180</v>
      </c>
      <c r="E952" s="13">
        <f>ROUNDDOWN((('Income Limits'!E952+'Income Limits'!F952)/2)*0.025,0)</f>
        <v>1362</v>
      </c>
      <c r="F952" s="13">
        <f>ROUNDDOWN('Income Limits'!G952*0.025,0)</f>
        <v>1520</v>
      </c>
      <c r="G952" s="13">
        <f>ROUNDDOWN((('Income Limits'!H952+'Income Limits'!I952)/2)*0.025,0)</f>
        <v>1677</v>
      </c>
    </row>
    <row r="953" spans="1:7" ht="15">
      <c r="A953" s="10" t="s">
        <v>18</v>
      </c>
      <c r="B953" s="13">
        <f>ROUNDDOWN('Income Limits'!B953*0.025,0)</f>
        <v>688</v>
      </c>
      <c r="C953" s="13">
        <f>ROUNDDOWN((('Income Limits'!B953+'Income Limits'!C953)/2)*0.025,0)</f>
        <v>737</v>
      </c>
      <c r="D953" s="13">
        <f>ROUNDDOWN('Income Limits'!D953*0.025,0)</f>
        <v>885</v>
      </c>
      <c r="E953" s="13">
        <f>ROUNDDOWN((('Income Limits'!E953+'Income Limits'!F953)/2)*0.025,0)</f>
        <v>1022</v>
      </c>
      <c r="F953" s="13">
        <f>ROUNDDOWN('Income Limits'!G953*0.025,0)</f>
        <v>1140</v>
      </c>
      <c r="G953" s="13">
        <f>ROUNDDOWN((('Income Limits'!H953+'Income Limits'!I953)/2)*0.025,0)</f>
        <v>1258</v>
      </c>
    </row>
    <row r="954" spans="1:7" ht="15">
      <c r="A954" s="10" t="s">
        <v>19</v>
      </c>
      <c r="B954" s="13">
        <f>ROUNDDOWN('Income Limits'!B954*0.025,0)</f>
        <v>573</v>
      </c>
      <c r="C954" s="13">
        <f>ROUNDDOWN((('Income Limits'!B954+'Income Limits'!C954)/2)*0.025,0)</f>
        <v>614</v>
      </c>
      <c r="D954" s="13">
        <f>ROUNDDOWN('Income Limits'!D954*0.025,0)</f>
        <v>737</v>
      </c>
      <c r="E954" s="13">
        <f>ROUNDDOWN((('Income Limits'!E954+'Income Limits'!F954)/2)*0.025,0)</f>
        <v>851</v>
      </c>
      <c r="F954" s="13">
        <f>ROUNDDOWN('Income Limits'!G954*0.025,0)</f>
        <v>950</v>
      </c>
      <c r="G954" s="13">
        <f>ROUNDDOWN((('Income Limits'!H954+'Income Limits'!I954)/2)*0.025,0)</f>
        <v>1048</v>
      </c>
    </row>
    <row r="955" spans="1:7" ht="15">
      <c r="A955" s="10" t="s">
        <v>20</v>
      </c>
      <c r="B955" s="13">
        <f>ROUNDDOWN('Income Limits'!B955*0.025,0)</f>
        <v>459</v>
      </c>
      <c r="C955" s="13">
        <f>ROUNDDOWN((('Income Limits'!B955+'Income Limits'!C955)/2)*0.025,0)</f>
        <v>491</v>
      </c>
      <c r="D955" s="13">
        <f>ROUNDDOWN('Income Limits'!D955*0.025,0)</f>
        <v>590</v>
      </c>
      <c r="E955" s="13">
        <f>ROUNDDOWN((('Income Limits'!E955+'Income Limits'!F955)/2)*0.025,0)</f>
        <v>681</v>
      </c>
      <c r="F955" s="13">
        <f>ROUNDDOWN('Income Limits'!G955*0.025,0)</f>
        <v>760</v>
      </c>
      <c r="G955" s="13">
        <f>ROUNDDOWN((('Income Limits'!H955+'Income Limits'!I955)/2)*0.025,0)</f>
        <v>839</v>
      </c>
    </row>
    <row r="956" spans="1:7" ht="15">
      <c r="A956" s="10" t="s">
        <v>21</v>
      </c>
      <c r="B956" s="13">
        <f>ROUNDDOWN('Income Limits'!B956*0.025,0)</f>
        <v>344</v>
      </c>
      <c r="C956" s="13">
        <f>ROUNDDOWN((('Income Limits'!B956+'Income Limits'!C956)/2)*0.025,0)</f>
        <v>368</v>
      </c>
      <c r="D956" s="13">
        <f>ROUNDDOWN('Income Limits'!D956*0.025,0)</f>
        <v>442</v>
      </c>
      <c r="E956" s="13">
        <f>ROUNDDOWN((('Income Limits'!E956+'Income Limits'!F956)/2)*0.025,0)</f>
        <v>511</v>
      </c>
      <c r="F956" s="13">
        <f>ROUNDDOWN('Income Limits'!G956*0.025,0)</f>
        <v>570</v>
      </c>
      <c r="G956" s="13">
        <f>ROUNDDOWN((('Income Limits'!H956+'Income Limits'!I956)/2)*0.025,0)</f>
        <v>629</v>
      </c>
    </row>
    <row r="957" spans="1:7" ht="15">
      <c r="A957" s="10" t="s">
        <v>22</v>
      </c>
      <c r="B957" s="13">
        <f>ROUNDDOWN('Income Limits'!B957*0.025,0)</f>
        <v>229</v>
      </c>
      <c r="C957" s="13">
        <f>ROUNDDOWN((('Income Limits'!B957+'Income Limits'!C957)/2)*0.025,0)</f>
        <v>245</v>
      </c>
      <c r="D957" s="13">
        <f>ROUNDDOWN('Income Limits'!D957*0.025,0)</f>
        <v>295</v>
      </c>
      <c r="E957" s="13">
        <f>ROUNDDOWN((('Income Limits'!E957+'Income Limits'!F957)/2)*0.025,0)</f>
        <v>340</v>
      </c>
      <c r="F957" s="13">
        <f>ROUNDDOWN('Income Limits'!G957*0.025,0)</f>
        <v>380</v>
      </c>
      <c r="G957" s="13">
        <f>ROUNDDOWN((('Income Limits'!H957+'Income Limits'!I957)/2)*0.025,0)</f>
        <v>419</v>
      </c>
    </row>
    <row r="958" spans="1:7" ht="15">
      <c r="A958" s="10" t="s">
        <v>23</v>
      </c>
      <c r="B958" s="13">
        <f>ROUNDDOWN('Income Limits'!B958*0.025,0)</f>
        <v>114</v>
      </c>
      <c r="C958" s="13">
        <f>ROUNDDOWN((('Income Limits'!B958+'Income Limits'!C958)/2)*0.025,0)</f>
        <v>122</v>
      </c>
      <c r="D958" s="13">
        <f>ROUNDDOWN('Income Limits'!D958*0.025,0)</f>
        <v>147</v>
      </c>
      <c r="E958" s="13">
        <f>ROUNDDOWN((('Income Limits'!E958+'Income Limits'!F958)/2)*0.025,0)</f>
        <v>170</v>
      </c>
      <c r="F958" s="13">
        <f>ROUNDDOWN('Income Limits'!G958*0.025,0)</f>
        <v>190</v>
      </c>
      <c r="G958" s="13">
        <f>ROUNDDOWN((('Income Limits'!H958+'Income Limits'!I958)/2)*0.025,0)</f>
        <v>209</v>
      </c>
    </row>
    <row r="959" spans="1:7" ht="15">
      <c r="A959" s="10"/>
      <c r="B959" s="13"/>
      <c r="C959" s="13"/>
      <c r="D959" s="13"/>
      <c r="E959" s="13"/>
      <c r="F959" s="13"/>
      <c r="G959" s="13"/>
    </row>
    <row r="960" spans="1:6" ht="15">
      <c r="A960" s="40" t="s">
        <v>246</v>
      </c>
      <c r="B960" s="13"/>
      <c r="C960" s="13"/>
      <c r="D960" s="13"/>
      <c r="E960" s="13"/>
      <c r="F960" s="13"/>
    </row>
    <row r="961" spans="1:7" ht="15">
      <c r="A961" s="10" t="s">
        <v>18</v>
      </c>
      <c r="B961" s="13">
        <f>ROUNDDOWN('Income Limits'!B961*0.025,0)</f>
        <v>703</v>
      </c>
      <c r="C961" s="13">
        <f>ROUNDDOWN((('Income Limits'!B961+'Income Limits'!C961)/2)*0.025,0)</f>
        <v>753</v>
      </c>
      <c r="D961" s="13">
        <f>ROUNDDOWN('Income Limits'!D961*0.025,0)</f>
        <v>904</v>
      </c>
      <c r="E961" s="13">
        <f>ROUNDDOWN((('Income Limits'!E961+'Income Limits'!F961)/2)*0.025,0)</f>
        <v>1045</v>
      </c>
      <c r="F961" s="13">
        <f>ROUNDDOWN('Income Limits'!G961*0.025,0)</f>
        <v>1167</v>
      </c>
      <c r="G961" s="13">
        <f>ROUNDDOWN((('Income Limits'!H961+'Income Limits'!I961)/2)*0.025,0)</f>
        <v>1287</v>
      </c>
    </row>
    <row r="962" spans="1:7" ht="15">
      <c r="A962" s="10" t="s">
        <v>19</v>
      </c>
      <c r="B962" s="13">
        <f>ROUNDDOWN('Income Limits'!B962*0.025,0)</f>
        <v>586</v>
      </c>
      <c r="C962" s="13">
        <f>ROUNDDOWN((('Income Limits'!B962+'Income Limits'!C962)/2)*0.025,0)</f>
        <v>628</v>
      </c>
      <c r="D962" s="13">
        <f>ROUNDDOWN('Income Limits'!D962*0.025,0)</f>
        <v>753</v>
      </c>
      <c r="E962" s="13">
        <f>ROUNDDOWN((('Income Limits'!E962+'Income Limits'!F962)/2)*0.025,0)</f>
        <v>871</v>
      </c>
      <c r="F962" s="13">
        <f>ROUNDDOWN('Income Limits'!G962*0.025,0)</f>
        <v>972</v>
      </c>
      <c r="G962" s="13">
        <f>ROUNDDOWN((('Income Limits'!H962+'Income Limits'!I962)/2)*0.025,0)</f>
        <v>1072</v>
      </c>
    </row>
    <row r="963" spans="1:7" ht="15">
      <c r="A963" s="10" t="s">
        <v>20</v>
      </c>
      <c r="B963" s="13">
        <f>ROUNDDOWN('Income Limits'!B963*0.025,0)</f>
        <v>469</v>
      </c>
      <c r="C963" s="13">
        <f>ROUNDDOWN((('Income Limits'!B963+'Income Limits'!C963)/2)*0.025,0)</f>
        <v>502</v>
      </c>
      <c r="D963" s="13">
        <f>ROUNDDOWN('Income Limits'!D963*0.025,0)</f>
        <v>603</v>
      </c>
      <c r="E963" s="13">
        <f>ROUNDDOWN((('Income Limits'!E963+'Income Limits'!F963)/2)*0.025,0)</f>
        <v>697</v>
      </c>
      <c r="F963" s="13">
        <f>ROUNDDOWN('Income Limits'!G963*0.025,0)</f>
        <v>778</v>
      </c>
      <c r="G963" s="13">
        <f>ROUNDDOWN((('Income Limits'!H963+'Income Limits'!I963)/2)*0.025,0)</f>
        <v>858</v>
      </c>
    </row>
    <row r="964" spans="1:7" ht="15">
      <c r="A964" s="10" t="s">
        <v>21</v>
      </c>
      <c r="B964" s="13">
        <f>ROUNDDOWN('Income Limits'!B964*0.025,0)</f>
        <v>351</v>
      </c>
      <c r="C964" s="13">
        <f>ROUNDDOWN((('Income Limits'!B964+'Income Limits'!C964)/2)*0.025,0)</f>
        <v>376</v>
      </c>
      <c r="D964" s="13">
        <f>ROUNDDOWN('Income Limits'!D964*0.025,0)</f>
        <v>452</v>
      </c>
      <c r="E964" s="13">
        <f>ROUNDDOWN((('Income Limits'!E964+'Income Limits'!F964)/2)*0.025,0)</f>
        <v>522</v>
      </c>
      <c r="F964" s="13">
        <f>ROUNDDOWN('Income Limits'!G964*0.025,0)</f>
        <v>583</v>
      </c>
      <c r="G964" s="13">
        <f>ROUNDDOWN((('Income Limits'!H964+'Income Limits'!I964)/2)*0.025,0)</f>
        <v>643</v>
      </c>
    </row>
    <row r="965" spans="1:7" ht="15">
      <c r="A965" s="10" t="s">
        <v>22</v>
      </c>
      <c r="B965" s="13">
        <f>ROUNDDOWN('Income Limits'!B965*0.025,0)</f>
        <v>234</v>
      </c>
      <c r="C965" s="13">
        <f>ROUNDDOWN((('Income Limits'!B965+'Income Limits'!C965)/2)*0.025,0)</f>
        <v>251</v>
      </c>
      <c r="D965" s="13">
        <f>ROUNDDOWN('Income Limits'!D965*0.025,0)</f>
        <v>301</v>
      </c>
      <c r="E965" s="13">
        <f>ROUNDDOWN((('Income Limits'!E965+'Income Limits'!F965)/2)*0.025,0)</f>
        <v>348</v>
      </c>
      <c r="F965" s="13">
        <f>ROUNDDOWN('Income Limits'!G965*0.025,0)</f>
        <v>389</v>
      </c>
      <c r="G965" s="13">
        <f>ROUNDDOWN((('Income Limits'!H965+'Income Limits'!I965)/2)*0.025,0)</f>
        <v>429</v>
      </c>
    </row>
    <row r="966" spans="1:7" ht="15">
      <c r="A966" s="10" t="s">
        <v>23</v>
      </c>
      <c r="B966" s="13">
        <f>ROUNDDOWN('Income Limits'!B966*0.025,0)</f>
        <v>117</v>
      </c>
      <c r="C966" s="13">
        <f>ROUNDDOWN((('Income Limits'!B966+'Income Limits'!C966)/2)*0.025,0)</f>
        <v>125</v>
      </c>
      <c r="D966" s="13">
        <f>ROUNDDOWN('Income Limits'!D966*0.025,0)</f>
        <v>150</v>
      </c>
      <c r="E966" s="13">
        <f>ROUNDDOWN((('Income Limits'!E966+'Income Limits'!F966)/2)*0.025,0)</f>
        <v>174</v>
      </c>
      <c r="F966" s="13">
        <f>ROUNDDOWN('Income Limits'!G966*0.025,0)</f>
        <v>194</v>
      </c>
      <c r="G966" s="13">
        <f>ROUNDDOWN((('Income Limits'!H966+'Income Limits'!I966)/2)*0.025,0)</f>
        <v>214</v>
      </c>
    </row>
    <row r="967" spans="1:6" ht="15">
      <c r="A967" s="10"/>
      <c r="B967" s="13"/>
      <c r="C967" s="13"/>
      <c r="D967" s="13"/>
      <c r="E967" s="13"/>
      <c r="F967" s="13"/>
    </row>
    <row r="968" spans="1:6" ht="15.75">
      <c r="A968" s="6" t="s">
        <v>201</v>
      </c>
      <c r="B968" s="13"/>
      <c r="C968" s="13"/>
      <c r="D968" s="13"/>
      <c r="E968" s="13"/>
      <c r="F968" s="13"/>
    </row>
    <row r="969" ht="15">
      <c r="A969" s="42" t="s">
        <v>245</v>
      </c>
    </row>
    <row r="970" spans="1:7" ht="15">
      <c r="A970" s="16" t="s">
        <v>73</v>
      </c>
      <c r="B970" s="13">
        <f>ROUNDDOWN('Income Limits'!B970*0.025,0)</f>
        <v>1206</v>
      </c>
      <c r="C970" s="13">
        <f>ROUNDDOWN((('Income Limits'!B970+'Income Limits'!C970)/2)*0.025,0)</f>
        <v>1293</v>
      </c>
      <c r="D970" s="13">
        <f>ROUNDDOWN('Income Limits'!D970*0.025,0)</f>
        <v>1551</v>
      </c>
      <c r="E970" s="13">
        <f>ROUNDDOWN((('Income Limits'!E970+'Income Limits'!F970)/2)*0.025,0)</f>
        <v>1791</v>
      </c>
      <c r="F970" s="13">
        <f>ROUNDDOWN('Income Limits'!G970*0.025,0)</f>
        <v>1998</v>
      </c>
      <c r="G970" s="13">
        <f>ROUNDDOWN((('Income Limits'!H970+'Income Limits'!I970)/2)*0.025,0)</f>
        <v>2205</v>
      </c>
    </row>
    <row r="971" spans="1:7" ht="15">
      <c r="A971" s="11" t="s">
        <v>67</v>
      </c>
      <c r="B971" s="13">
        <f>ROUNDDOWN('Income Limits'!B971*0.025,0)</f>
        <v>803</v>
      </c>
      <c r="C971" s="13">
        <f>ROUNDDOWN((('Income Limits'!B971+'Income Limits'!C971)/2)*0.025,0)</f>
        <v>861</v>
      </c>
      <c r="D971" s="13">
        <f>ROUNDDOWN('Income Limits'!D971*0.025,0)</f>
        <v>1033</v>
      </c>
      <c r="E971" s="13">
        <f>ROUNDDOWN((('Income Limits'!E971+'Income Limits'!F971)/2)*0.025,0)</f>
        <v>1193</v>
      </c>
      <c r="F971" s="13">
        <f>ROUNDDOWN('Income Limits'!G971*0.025,0)</f>
        <v>1331</v>
      </c>
      <c r="G971" s="13">
        <f>ROUNDDOWN((('Income Limits'!H971+'Income Limits'!I971)/2)*0.025,0)</f>
        <v>1469</v>
      </c>
    </row>
    <row r="972" spans="1:7" ht="15">
      <c r="A972" s="10" t="s">
        <v>18</v>
      </c>
      <c r="B972" s="13">
        <f>ROUNDDOWN('Income Limits'!B972*0.025,0)</f>
        <v>603</v>
      </c>
      <c r="C972" s="13">
        <f>ROUNDDOWN((('Income Limits'!B972+'Income Limits'!C972)/2)*0.025,0)</f>
        <v>646</v>
      </c>
      <c r="D972" s="13">
        <f>ROUNDDOWN('Income Limits'!D972*0.025,0)</f>
        <v>775</v>
      </c>
      <c r="E972" s="13">
        <f>ROUNDDOWN((('Income Limits'!E972+'Income Limits'!F972)/2)*0.025,0)</f>
        <v>895</v>
      </c>
      <c r="F972" s="13">
        <f>ROUNDDOWN('Income Limits'!G972*0.025,0)</f>
        <v>999</v>
      </c>
      <c r="G972" s="13">
        <f>ROUNDDOWN((('Income Limits'!H972+'Income Limits'!I972)/2)*0.025,0)</f>
        <v>1102</v>
      </c>
    </row>
    <row r="973" spans="1:7" ht="15">
      <c r="A973" s="10" t="s">
        <v>19</v>
      </c>
      <c r="B973" s="13">
        <f>ROUNDDOWN('Income Limits'!B973*0.025,0)</f>
        <v>502</v>
      </c>
      <c r="C973" s="13">
        <f>ROUNDDOWN((('Income Limits'!B973+'Income Limits'!C973)/2)*0.025,0)</f>
        <v>538</v>
      </c>
      <c r="D973" s="13">
        <f>ROUNDDOWN('Income Limits'!D973*0.025,0)</f>
        <v>646</v>
      </c>
      <c r="E973" s="13">
        <f>ROUNDDOWN((('Income Limits'!E973+'Income Limits'!F973)/2)*0.025,0)</f>
        <v>746</v>
      </c>
      <c r="F973" s="13">
        <f>ROUNDDOWN('Income Limits'!G973*0.025,0)</f>
        <v>832</v>
      </c>
      <c r="G973" s="13">
        <f>ROUNDDOWN((('Income Limits'!H973+'Income Limits'!I973)/2)*0.025,0)</f>
        <v>918</v>
      </c>
    </row>
    <row r="974" spans="1:7" ht="15">
      <c r="A974" s="10" t="s">
        <v>20</v>
      </c>
      <c r="B974" s="13">
        <f>ROUNDDOWN('Income Limits'!B974*0.025,0)</f>
        <v>402</v>
      </c>
      <c r="C974" s="13">
        <f>ROUNDDOWN((('Income Limits'!B974+'Income Limits'!C974)/2)*0.025,0)</f>
        <v>431</v>
      </c>
      <c r="D974" s="13">
        <f>ROUNDDOWN('Income Limits'!D974*0.025,0)</f>
        <v>517</v>
      </c>
      <c r="E974" s="13">
        <f>ROUNDDOWN((('Income Limits'!E974+'Income Limits'!F974)/2)*0.025,0)</f>
        <v>597</v>
      </c>
      <c r="F974" s="13">
        <f>ROUNDDOWN('Income Limits'!G974*0.025,0)</f>
        <v>666</v>
      </c>
      <c r="G974" s="13">
        <f>ROUNDDOWN((('Income Limits'!H974+'Income Limits'!I974)/2)*0.025,0)</f>
        <v>735</v>
      </c>
    </row>
    <row r="975" spans="1:7" ht="15">
      <c r="A975" s="10" t="s">
        <v>21</v>
      </c>
      <c r="B975" s="13">
        <f>ROUNDDOWN('Income Limits'!B975*0.025,0)</f>
        <v>301</v>
      </c>
      <c r="C975" s="13">
        <f>ROUNDDOWN((('Income Limits'!B975+'Income Limits'!C975)/2)*0.025,0)</f>
        <v>323</v>
      </c>
      <c r="D975" s="13">
        <f>ROUNDDOWN('Income Limits'!D975*0.025,0)</f>
        <v>387</v>
      </c>
      <c r="E975" s="13">
        <f>ROUNDDOWN((('Income Limits'!E975+'Income Limits'!F975)/2)*0.025,0)</f>
        <v>447</v>
      </c>
      <c r="F975" s="13">
        <f>ROUNDDOWN('Income Limits'!G975*0.025,0)</f>
        <v>499</v>
      </c>
      <c r="G975" s="13">
        <f>ROUNDDOWN((('Income Limits'!H975+'Income Limits'!I975)/2)*0.025,0)</f>
        <v>551</v>
      </c>
    </row>
    <row r="976" spans="1:7" ht="15">
      <c r="A976" s="10" t="s">
        <v>22</v>
      </c>
      <c r="B976" s="13">
        <f>ROUNDDOWN('Income Limits'!B976*0.025,0)</f>
        <v>201</v>
      </c>
      <c r="C976" s="13">
        <f>ROUNDDOWN((('Income Limits'!B976+'Income Limits'!C976)/2)*0.025,0)</f>
        <v>215</v>
      </c>
      <c r="D976" s="13">
        <f>ROUNDDOWN('Income Limits'!D976*0.025,0)</f>
        <v>258</v>
      </c>
      <c r="E976" s="13">
        <f>ROUNDDOWN((('Income Limits'!E976+'Income Limits'!F976)/2)*0.025,0)</f>
        <v>298</v>
      </c>
      <c r="F976" s="13">
        <f>ROUNDDOWN('Income Limits'!G976*0.025,0)</f>
        <v>333</v>
      </c>
      <c r="G976" s="13">
        <f>ROUNDDOWN((('Income Limits'!H976+'Income Limits'!I976)/2)*0.025,0)</f>
        <v>367</v>
      </c>
    </row>
    <row r="977" spans="1:7" ht="15">
      <c r="A977" s="10" t="s">
        <v>23</v>
      </c>
      <c r="B977" s="13">
        <f>ROUNDDOWN('Income Limits'!B977*0.025,0)</f>
        <v>100</v>
      </c>
      <c r="C977" s="13">
        <f>ROUNDDOWN((('Income Limits'!B977+'Income Limits'!C977)/2)*0.025,0)</f>
        <v>107</v>
      </c>
      <c r="D977" s="13">
        <f>ROUNDDOWN('Income Limits'!D977*0.025,0)</f>
        <v>129</v>
      </c>
      <c r="E977" s="13">
        <f>ROUNDDOWN((('Income Limits'!E977+'Income Limits'!F977)/2)*0.025,0)</f>
        <v>149</v>
      </c>
      <c r="F977" s="13">
        <f>ROUNDDOWN('Income Limits'!G977*0.025,0)</f>
        <v>166</v>
      </c>
      <c r="G977" s="13">
        <f>ROUNDDOWN((('Income Limits'!H977+'Income Limits'!I977)/2)*0.025,0)</f>
        <v>183</v>
      </c>
    </row>
    <row r="978" spans="1:7" ht="15">
      <c r="A978" s="10"/>
      <c r="B978" s="13"/>
      <c r="C978" s="13"/>
      <c r="D978" s="13"/>
      <c r="E978" s="13"/>
      <c r="F978" s="13"/>
      <c r="G978" s="13"/>
    </row>
    <row r="979" spans="1:6" ht="15.75">
      <c r="A979" s="6" t="s">
        <v>198</v>
      </c>
      <c r="B979" s="13"/>
      <c r="C979" s="13"/>
      <c r="D979" s="13"/>
      <c r="E979" s="13"/>
      <c r="F979" s="13"/>
    </row>
    <row r="980" ht="15">
      <c r="A980" s="42" t="s">
        <v>245</v>
      </c>
    </row>
    <row r="981" spans="1:7" ht="15">
      <c r="A981" s="16" t="s">
        <v>73</v>
      </c>
      <c r="B981" s="13">
        <f>ROUNDDOWN('Income Limits'!B981*0.025,0)</f>
        <v>1206</v>
      </c>
      <c r="C981" s="13">
        <f>ROUNDDOWN((('Income Limits'!B981+'Income Limits'!C981)/2)*0.025,0)</f>
        <v>1293</v>
      </c>
      <c r="D981" s="13">
        <f>ROUNDDOWN('Income Limits'!D981*0.025,0)</f>
        <v>1551</v>
      </c>
      <c r="E981" s="13">
        <f>ROUNDDOWN((('Income Limits'!E981+'Income Limits'!F981)/2)*0.025,0)</f>
        <v>1791</v>
      </c>
      <c r="F981" s="13">
        <f>ROUNDDOWN('Income Limits'!G981*0.025,0)</f>
        <v>1998</v>
      </c>
      <c r="G981" s="13">
        <f>ROUNDDOWN((('Income Limits'!H981+'Income Limits'!I981)/2)*0.025,0)</f>
        <v>2205</v>
      </c>
    </row>
    <row r="982" spans="1:7" ht="15">
      <c r="A982" s="11" t="s">
        <v>67</v>
      </c>
      <c r="B982" s="13">
        <f>ROUNDDOWN('Income Limits'!B982*0.025,0)</f>
        <v>803</v>
      </c>
      <c r="C982" s="13">
        <f>ROUNDDOWN((('Income Limits'!B982+'Income Limits'!C982)/2)*0.025,0)</f>
        <v>861</v>
      </c>
      <c r="D982" s="13">
        <f>ROUNDDOWN('Income Limits'!D982*0.025,0)</f>
        <v>1033</v>
      </c>
      <c r="E982" s="13">
        <f>ROUNDDOWN((('Income Limits'!E982+'Income Limits'!F982)/2)*0.025,0)</f>
        <v>1193</v>
      </c>
      <c r="F982" s="13">
        <f>ROUNDDOWN('Income Limits'!G982*0.025,0)</f>
        <v>1331</v>
      </c>
      <c r="G982" s="13">
        <f>ROUNDDOWN((('Income Limits'!H982+'Income Limits'!I982)/2)*0.025,0)</f>
        <v>1469</v>
      </c>
    </row>
    <row r="983" spans="1:7" ht="15">
      <c r="A983" s="10" t="s">
        <v>18</v>
      </c>
      <c r="B983" s="13">
        <f>ROUNDDOWN('Income Limits'!B983*0.025,0)</f>
        <v>603</v>
      </c>
      <c r="C983" s="13">
        <f>ROUNDDOWN((('Income Limits'!B983+'Income Limits'!C983)/2)*0.025,0)</f>
        <v>646</v>
      </c>
      <c r="D983" s="13">
        <f>ROUNDDOWN('Income Limits'!D983*0.025,0)</f>
        <v>775</v>
      </c>
      <c r="E983" s="13">
        <f>ROUNDDOWN((('Income Limits'!E983+'Income Limits'!F983)/2)*0.025,0)</f>
        <v>895</v>
      </c>
      <c r="F983" s="13">
        <f>ROUNDDOWN('Income Limits'!G983*0.025,0)</f>
        <v>999</v>
      </c>
      <c r="G983" s="13">
        <f>ROUNDDOWN((('Income Limits'!H983+'Income Limits'!I983)/2)*0.025,0)</f>
        <v>1102</v>
      </c>
    </row>
    <row r="984" spans="1:7" ht="15">
      <c r="A984" s="10" t="s">
        <v>19</v>
      </c>
      <c r="B984" s="13">
        <f>ROUNDDOWN('Income Limits'!B984*0.025,0)</f>
        <v>502</v>
      </c>
      <c r="C984" s="13">
        <f>ROUNDDOWN((('Income Limits'!B984+'Income Limits'!C984)/2)*0.025,0)</f>
        <v>538</v>
      </c>
      <c r="D984" s="13">
        <f>ROUNDDOWN('Income Limits'!D984*0.025,0)</f>
        <v>646</v>
      </c>
      <c r="E984" s="13">
        <f>ROUNDDOWN((('Income Limits'!E984+'Income Limits'!F984)/2)*0.025,0)</f>
        <v>746</v>
      </c>
      <c r="F984" s="13">
        <f>ROUNDDOWN('Income Limits'!G984*0.025,0)</f>
        <v>832</v>
      </c>
      <c r="G984" s="13">
        <f>ROUNDDOWN((('Income Limits'!H984+'Income Limits'!I984)/2)*0.025,0)</f>
        <v>918</v>
      </c>
    </row>
    <row r="985" spans="1:7" ht="15">
      <c r="A985" s="10" t="s">
        <v>20</v>
      </c>
      <c r="B985" s="13">
        <f>ROUNDDOWN('Income Limits'!B985*0.025,0)</f>
        <v>402</v>
      </c>
      <c r="C985" s="13">
        <f>ROUNDDOWN((('Income Limits'!B985+'Income Limits'!C985)/2)*0.025,0)</f>
        <v>431</v>
      </c>
      <c r="D985" s="13">
        <f>ROUNDDOWN('Income Limits'!D985*0.025,0)</f>
        <v>517</v>
      </c>
      <c r="E985" s="13">
        <f>ROUNDDOWN((('Income Limits'!E985+'Income Limits'!F985)/2)*0.025,0)</f>
        <v>597</v>
      </c>
      <c r="F985" s="13">
        <f>ROUNDDOWN('Income Limits'!G985*0.025,0)</f>
        <v>666</v>
      </c>
      <c r="G985" s="13">
        <f>ROUNDDOWN((('Income Limits'!H985+'Income Limits'!I985)/2)*0.025,0)</f>
        <v>735</v>
      </c>
    </row>
    <row r="986" spans="1:7" ht="15">
      <c r="A986" s="10" t="s">
        <v>21</v>
      </c>
      <c r="B986" s="13">
        <f>ROUNDDOWN('Income Limits'!B986*0.025,0)</f>
        <v>301</v>
      </c>
      <c r="C986" s="13">
        <f>ROUNDDOWN((('Income Limits'!B986+'Income Limits'!C986)/2)*0.025,0)</f>
        <v>323</v>
      </c>
      <c r="D986" s="13">
        <f>ROUNDDOWN('Income Limits'!D986*0.025,0)</f>
        <v>387</v>
      </c>
      <c r="E986" s="13">
        <f>ROUNDDOWN((('Income Limits'!E986+'Income Limits'!F986)/2)*0.025,0)</f>
        <v>447</v>
      </c>
      <c r="F986" s="13">
        <f>ROUNDDOWN('Income Limits'!G986*0.025,0)</f>
        <v>499</v>
      </c>
      <c r="G986" s="13">
        <f>ROUNDDOWN((('Income Limits'!H986+'Income Limits'!I986)/2)*0.025,0)</f>
        <v>551</v>
      </c>
    </row>
    <row r="987" spans="1:7" ht="15">
      <c r="A987" s="10" t="s">
        <v>22</v>
      </c>
      <c r="B987" s="13">
        <f>ROUNDDOWN('Income Limits'!B987*0.025,0)</f>
        <v>201</v>
      </c>
      <c r="C987" s="13">
        <f>ROUNDDOWN((('Income Limits'!B987+'Income Limits'!C987)/2)*0.025,0)</f>
        <v>215</v>
      </c>
      <c r="D987" s="13">
        <f>ROUNDDOWN('Income Limits'!D987*0.025,0)</f>
        <v>258</v>
      </c>
      <c r="E987" s="13">
        <f>ROUNDDOWN((('Income Limits'!E987+'Income Limits'!F987)/2)*0.025,0)</f>
        <v>298</v>
      </c>
      <c r="F987" s="13">
        <f>ROUNDDOWN('Income Limits'!G987*0.025,0)</f>
        <v>333</v>
      </c>
      <c r="G987" s="13">
        <f>ROUNDDOWN((('Income Limits'!H987+'Income Limits'!I987)/2)*0.025,0)</f>
        <v>367</v>
      </c>
    </row>
    <row r="988" spans="1:7" ht="15">
      <c r="A988" s="10" t="s">
        <v>23</v>
      </c>
      <c r="B988" s="13">
        <f>ROUNDDOWN('Income Limits'!B988*0.025,0)</f>
        <v>100</v>
      </c>
      <c r="C988" s="13">
        <f>ROUNDDOWN((('Income Limits'!B988+'Income Limits'!C988)/2)*0.025,0)</f>
        <v>107</v>
      </c>
      <c r="D988" s="13">
        <f>ROUNDDOWN('Income Limits'!D988*0.025,0)</f>
        <v>129</v>
      </c>
      <c r="E988" s="13">
        <f>ROUNDDOWN((('Income Limits'!E988+'Income Limits'!F988)/2)*0.025,0)</f>
        <v>149</v>
      </c>
      <c r="F988" s="13">
        <f>ROUNDDOWN('Income Limits'!G988*0.025,0)</f>
        <v>166</v>
      </c>
      <c r="G988" s="13">
        <f>ROUNDDOWN((('Income Limits'!H988+'Income Limits'!I988)/2)*0.025,0)</f>
        <v>183</v>
      </c>
    </row>
    <row r="989" spans="1:7" ht="15">
      <c r="A989" s="10"/>
      <c r="B989" s="13"/>
      <c r="C989" s="13"/>
      <c r="D989" s="13"/>
      <c r="E989" s="13"/>
      <c r="F989" s="13"/>
      <c r="G989" s="13"/>
    </row>
    <row r="990" spans="1:6" ht="15.75">
      <c r="A990" s="40" t="s">
        <v>246</v>
      </c>
      <c r="B990" s="154" t="s">
        <v>394</v>
      </c>
      <c r="C990" s="13"/>
      <c r="D990" s="13"/>
      <c r="E990" s="13"/>
      <c r="F990" s="13"/>
    </row>
    <row r="991" spans="1:7" ht="15">
      <c r="A991" s="10" t="s">
        <v>18</v>
      </c>
      <c r="B991" s="13">
        <f>ROUNDDOWN('Income Limits'!B991*0.025,0)</f>
        <v>0</v>
      </c>
      <c r="C991" s="13">
        <f>ROUNDDOWN((('Income Limits'!B991+'Income Limits'!C991)/2)*0.025,0)</f>
        <v>0</v>
      </c>
      <c r="D991" s="13">
        <f>ROUNDDOWN('Income Limits'!D991*0.025,0)</f>
        <v>0</v>
      </c>
      <c r="E991" s="13">
        <f>ROUNDDOWN((('Income Limits'!E991+'Income Limits'!F991)/2)*0.025,0)</f>
        <v>0</v>
      </c>
      <c r="F991" s="13">
        <f>ROUNDDOWN('Income Limits'!G991*0.025,0)</f>
        <v>0</v>
      </c>
      <c r="G991" s="13">
        <f>ROUNDDOWN((('Income Limits'!H991+'Income Limits'!I991)/2)*0.025,0)</f>
        <v>0</v>
      </c>
    </row>
    <row r="992" spans="1:7" ht="15">
      <c r="A992" s="10" t="s">
        <v>19</v>
      </c>
      <c r="B992" s="13">
        <f>ROUNDDOWN('Income Limits'!B992*0.025,0)</f>
        <v>0</v>
      </c>
      <c r="C992" s="13">
        <f>ROUNDDOWN((('Income Limits'!B992+'Income Limits'!C992)/2)*0.025,0)</f>
        <v>0</v>
      </c>
      <c r="D992" s="13">
        <f>ROUNDDOWN('Income Limits'!D992*0.025,0)</f>
        <v>0</v>
      </c>
      <c r="E992" s="13">
        <f>ROUNDDOWN((('Income Limits'!E992+'Income Limits'!F992)/2)*0.025,0)</f>
        <v>0</v>
      </c>
      <c r="F992" s="13">
        <f>ROUNDDOWN('Income Limits'!G992*0.025,0)</f>
        <v>0</v>
      </c>
      <c r="G992" s="13">
        <f>ROUNDDOWN((('Income Limits'!H992+'Income Limits'!I992)/2)*0.025,0)</f>
        <v>0</v>
      </c>
    </row>
    <row r="993" spans="1:7" ht="15">
      <c r="A993" s="10" t="s">
        <v>20</v>
      </c>
      <c r="B993" s="13">
        <f>ROUNDDOWN('Income Limits'!B993*0.025,0)</f>
        <v>0</v>
      </c>
      <c r="C993" s="13">
        <f>ROUNDDOWN((('Income Limits'!B993+'Income Limits'!C993)/2)*0.025,0)</f>
        <v>0</v>
      </c>
      <c r="D993" s="13">
        <f>ROUNDDOWN('Income Limits'!D993*0.025,0)</f>
        <v>0</v>
      </c>
      <c r="E993" s="13">
        <f>ROUNDDOWN((('Income Limits'!E993+'Income Limits'!F993)/2)*0.025,0)</f>
        <v>0</v>
      </c>
      <c r="F993" s="13">
        <f>ROUNDDOWN('Income Limits'!G993*0.025,0)</f>
        <v>0</v>
      </c>
      <c r="G993" s="13">
        <f>ROUNDDOWN((('Income Limits'!H993+'Income Limits'!I993)/2)*0.025,0)</f>
        <v>0</v>
      </c>
    </row>
    <row r="994" spans="1:7" ht="15">
      <c r="A994" s="10" t="s">
        <v>21</v>
      </c>
      <c r="B994" s="13">
        <f>ROUNDDOWN('Income Limits'!B994*0.025,0)</f>
        <v>0</v>
      </c>
      <c r="C994" s="13">
        <f>ROUNDDOWN((('Income Limits'!B994+'Income Limits'!C994)/2)*0.025,0)</f>
        <v>0</v>
      </c>
      <c r="D994" s="13">
        <f>ROUNDDOWN('Income Limits'!D994*0.025,0)</f>
        <v>0</v>
      </c>
      <c r="E994" s="13">
        <f>ROUNDDOWN((('Income Limits'!E994+'Income Limits'!F994)/2)*0.025,0)</f>
        <v>0</v>
      </c>
      <c r="F994" s="13">
        <f>ROUNDDOWN('Income Limits'!G994*0.025,0)</f>
        <v>0</v>
      </c>
      <c r="G994" s="13">
        <f>ROUNDDOWN((('Income Limits'!H994+'Income Limits'!I994)/2)*0.025,0)</f>
        <v>0</v>
      </c>
    </row>
    <row r="995" spans="1:7" ht="15">
      <c r="A995" s="10" t="s">
        <v>22</v>
      </c>
      <c r="B995" s="13">
        <f>ROUNDDOWN('Income Limits'!B995*0.025,0)</f>
        <v>0</v>
      </c>
      <c r="C995" s="13">
        <f>ROUNDDOWN((('Income Limits'!B995+'Income Limits'!C995)/2)*0.025,0)</f>
        <v>0</v>
      </c>
      <c r="D995" s="13">
        <f>ROUNDDOWN('Income Limits'!D995*0.025,0)</f>
        <v>0</v>
      </c>
      <c r="E995" s="13">
        <f>ROUNDDOWN((('Income Limits'!E995+'Income Limits'!F995)/2)*0.025,0)</f>
        <v>0</v>
      </c>
      <c r="F995" s="13">
        <f>ROUNDDOWN('Income Limits'!G995*0.025,0)</f>
        <v>0</v>
      </c>
      <c r="G995" s="13">
        <f>ROUNDDOWN((('Income Limits'!H995+'Income Limits'!I995)/2)*0.025,0)</f>
        <v>0</v>
      </c>
    </row>
    <row r="996" spans="1:7" ht="15">
      <c r="A996" s="10" t="s">
        <v>23</v>
      </c>
      <c r="B996" s="13">
        <f>ROUNDDOWN('Income Limits'!B996*0.025,0)</f>
        <v>0</v>
      </c>
      <c r="C996" s="13">
        <f>ROUNDDOWN((('Income Limits'!B996+'Income Limits'!C996)/2)*0.025,0)</f>
        <v>0</v>
      </c>
      <c r="D996" s="13">
        <f>ROUNDDOWN('Income Limits'!D996*0.025,0)</f>
        <v>0</v>
      </c>
      <c r="E996" s="13">
        <f>ROUNDDOWN((('Income Limits'!E996+'Income Limits'!F996)/2)*0.025,0)</f>
        <v>0</v>
      </c>
      <c r="F996" s="13">
        <f>ROUNDDOWN('Income Limits'!G996*0.025,0)</f>
        <v>0</v>
      </c>
      <c r="G996" s="13">
        <f>ROUNDDOWN((('Income Limits'!H996+'Income Limits'!I996)/2)*0.025,0)</f>
        <v>0</v>
      </c>
    </row>
    <row r="997" spans="1:6" ht="15">
      <c r="A997" s="10"/>
      <c r="B997" s="13"/>
      <c r="C997" s="13"/>
      <c r="D997" s="13"/>
      <c r="E997" s="13"/>
      <c r="F997" s="13"/>
    </row>
    <row r="998" spans="1:6" ht="15.75">
      <c r="A998" s="6" t="s">
        <v>199</v>
      </c>
      <c r="B998" s="13"/>
      <c r="C998" s="13"/>
      <c r="D998" s="13"/>
      <c r="E998" s="13"/>
      <c r="F998" s="13"/>
    </row>
    <row r="999" ht="15">
      <c r="A999" s="42" t="s">
        <v>245</v>
      </c>
    </row>
    <row r="1000" spans="1:7" ht="15">
      <c r="A1000" s="16" t="s">
        <v>73</v>
      </c>
      <c r="B1000" s="13">
        <f>ROUNDDOWN('Income Limits'!B1000*0.025,0)</f>
        <v>1206</v>
      </c>
      <c r="C1000" s="13">
        <f>ROUNDDOWN((('Income Limits'!B1000+'Income Limits'!C1000)/2)*0.025,0)</f>
        <v>1293</v>
      </c>
      <c r="D1000" s="13">
        <f>ROUNDDOWN('Income Limits'!D1000*0.025,0)</f>
        <v>1551</v>
      </c>
      <c r="E1000" s="13">
        <f>ROUNDDOWN((('Income Limits'!E1000+'Income Limits'!F1000)/2)*0.025,0)</f>
        <v>1791</v>
      </c>
      <c r="F1000" s="13">
        <f>ROUNDDOWN('Income Limits'!G1000*0.025,0)</f>
        <v>1998</v>
      </c>
      <c r="G1000" s="13">
        <f>ROUNDDOWN((('Income Limits'!H1000+'Income Limits'!I1000)/2)*0.025,0)</f>
        <v>2205</v>
      </c>
    </row>
    <row r="1001" spans="1:7" ht="15">
      <c r="A1001" s="11" t="s">
        <v>67</v>
      </c>
      <c r="B1001" s="13">
        <f>ROUNDDOWN('Income Limits'!B1001*0.025,0)</f>
        <v>803</v>
      </c>
      <c r="C1001" s="13">
        <f>ROUNDDOWN((('Income Limits'!B1001+'Income Limits'!C1001)/2)*0.025,0)</f>
        <v>861</v>
      </c>
      <c r="D1001" s="13">
        <f>ROUNDDOWN('Income Limits'!D1001*0.025,0)</f>
        <v>1033</v>
      </c>
      <c r="E1001" s="13">
        <f>ROUNDDOWN((('Income Limits'!E1001+'Income Limits'!F1001)/2)*0.025,0)</f>
        <v>1193</v>
      </c>
      <c r="F1001" s="13">
        <f>ROUNDDOWN('Income Limits'!G1001*0.025,0)</f>
        <v>1331</v>
      </c>
      <c r="G1001" s="13">
        <f>ROUNDDOWN((('Income Limits'!H1001+'Income Limits'!I1001)/2)*0.025,0)</f>
        <v>1469</v>
      </c>
    </row>
    <row r="1002" spans="1:7" ht="15">
      <c r="A1002" s="10" t="s">
        <v>18</v>
      </c>
      <c r="B1002" s="13">
        <f>ROUNDDOWN('Income Limits'!B1002*0.025,0)</f>
        <v>603</v>
      </c>
      <c r="C1002" s="13">
        <f>ROUNDDOWN((('Income Limits'!B1002+'Income Limits'!C1002)/2)*0.025,0)</f>
        <v>646</v>
      </c>
      <c r="D1002" s="13">
        <f>ROUNDDOWN('Income Limits'!D1002*0.025,0)</f>
        <v>775</v>
      </c>
      <c r="E1002" s="13">
        <f>ROUNDDOWN((('Income Limits'!E1002+'Income Limits'!F1002)/2)*0.025,0)</f>
        <v>895</v>
      </c>
      <c r="F1002" s="13">
        <f>ROUNDDOWN('Income Limits'!G1002*0.025,0)</f>
        <v>999</v>
      </c>
      <c r="G1002" s="13">
        <f>ROUNDDOWN((('Income Limits'!H1002+'Income Limits'!I1002)/2)*0.025,0)</f>
        <v>1102</v>
      </c>
    </row>
    <row r="1003" spans="1:7" ht="15">
      <c r="A1003" s="10" t="s">
        <v>19</v>
      </c>
      <c r="B1003" s="13">
        <f>ROUNDDOWN('Income Limits'!B1003*0.025,0)</f>
        <v>502</v>
      </c>
      <c r="C1003" s="13">
        <f>ROUNDDOWN((('Income Limits'!B1003+'Income Limits'!C1003)/2)*0.025,0)</f>
        <v>538</v>
      </c>
      <c r="D1003" s="13">
        <f>ROUNDDOWN('Income Limits'!D1003*0.025,0)</f>
        <v>646</v>
      </c>
      <c r="E1003" s="13">
        <f>ROUNDDOWN((('Income Limits'!E1003+'Income Limits'!F1003)/2)*0.025,0)</f>
        <v>746</v>
      </c>
      <c r="F1003" s="13">
        <f>ROUNDDOWN('Income Limits'!G1003*0.025,0)</f>
        <v>832</v>
      </c>
      <c r="G1003" s="13">
        <f>ROUNDDOWN((('Income Limits'!H1003+'Income Limits'!I1003)/2)*0.025,0)</f>
        <v>918</v>
      </c>
    </row>
    <row r="1004" spans="1:7" ht="15">
      <c r="A1004" s="10" t="s">
        <v>20</v>
      </c>
      <c r="B1004" s="13">
        <f>ROUNDDOWN('Income Limits'!B1004*0.025,0)</f>
        <v>402</v>
      </c>
      <c r="C1004" s="13">
        <f>ROUNDDOWN((('Income Limits'!B1004+'Income Limits'!C1004)/2)*0.025,0)</f>
        <v>431</v>
      </c>
      <c r="D1004" s="13">
        <f>ROUNDDOWN('Income Limits'!D1004*0.025,0)</f>
        <v>517</v>
      </c>
      <c r="E1004" s="13">
        <f>ROUNDDOWN((('Income Limits'!E1004+'Income Limits'!F1004)/2)*0.025,0)</f>
        <v>597</v>
      </c>
      <c r="F1004" s="13">
        <f>ROUNDDOWN('Income Limits'!G1004*0.025,0)</f>
        <v>666</v>
      </c>
      <c r="G1004" s="13">
        <f>ROUNDDOWN((('Income Limits'!H1004+'Income Limits'!I1004)/2)*0.025,0)</f>
        <v>735</v>
      </c>
    </row>
    <row r="1005" spans="1:7" ht="15">
      <c r="A1005" s="10" t="s">
        <v>21</v>
      </c>
      <c r="B1005" s="13">
        <f>ROUNDDOWN('Income Limits'!B1005*0.025,0)</f>
        <v>301</v>
      </c>
      <c r="C1005" s="13">
        <f>ROUNDDOWN((('Income Limits'!B1005+'Income Limits'!C1005)/2)*0.025,0)</f>
        <v>323</v>
      </c>
      <c r="D1005" s="13">
        <f>ROUNDDOWN('Income Limits'!D1005*0.025,0)</f>
        <v>387</v>
      </c>
      <c r="E1005" s="13">
        <f>ROUNDDOWN((('Income Limits'!E1005+'Income Limits'!F1005)/2)*0.025,0)</f>
        <v>447</v>
      </c>
      <c r="F1005" s="13">
        <f>ROUNDDOWN('Income Limits'!G1005*0.025,0)</f>
        <v>499</v>
      </c>
      <c r="G1005" s="13">
        <f>ROUNDDOWN((('Income Limits'!H1005+'Income Limits'!I1005)/2)*0.025,0)</f>
        <v>551</v>
      </c>
    </row>
    <row r="1006" spans="1:7" ht="15">
      <c r="A1006" s="10" t="s">
        <v>22</v>
      </c>
      <c r="B1006" s="13">
        <f>ROUNDDOWN('Income Limits'!B1006*0.025,0)</f>
        <v>201</v>
      </c>
      <c r="C1006" s="13">
        <f>ROUNDDOWN((('Income Limits'!B1006+'Income Limits'!C1006)/2)*0.025,0)</f>
        <v>215</v>
      </c>
      <c r="D1006" s="13">
        <f>ROUNDDOWN('Income Limits'!D1006*0.025,0)</f>
        <v>258</v>
      </c>
      <c r="E1006" s="13">
        <f>ROUNDDOWN((('Income Limits'!E1006+'Income Limits'!F1006)/2)*0.025,0)</f>
        <v>298</v>
      </c>
      <c r="F1006" s="13">
        <f>ROUNDDOWN('Income Limits'!G1006*0.025,0)</f>
        <v>333</v>
      </c>
      <c r="G1006" s="13">
        <f>ROUNDDOWN((('Income Limits'!H1006+'Income Limits'!I1006)/2)*0.025,0)</f>
        <v>367</v>
      </c>
    </row>
    <row r="1007" spans="1:7" ht="15">
      <c r="A1007" s="10" t="s">
        <v>23</v>
      </c>
      <c r="B1007" s="13">
        <f>ROUNDDOWN('Income Limits'!B1007*0.025,0)</f>
        <v>100</v>
      </c>
      <c r="C1007" s="13">
        <f>ROUNDDOWN((('Income Limits'!B1007+'Income Limits'!C1007)/2)*0.025,0)</f>
        <v>107</v>
      </c>
      <c r="D1007" s="13">
        <f>ROUNDDOWN('Income Limits'!D1007*0.025,0)</f>
        <v>129</v>
      </c>
      <c r="E1007" s="13">
        <f>ROUNDDOWN((('Income Limits'!E1007+'Income Limits'!F1007)/2)*0.025,0)</f>
        <v>149</v>
      </c>
      <c r="F1007" s="13">
        <f>ROUNDDOWN('Income Limits'!G1007*0.025,0)</f>
        <v>166</v>
      </c>
      <c r="G1007" s="13">
        <f>ROUNDDOWN((('Income Limits'!H1007+'Income Limits'!I1007)/2)*0.025,0)</f>
        <v>183</v>
      </c>
    </row>
    <row r="1008" spans="1:7" ht="15">
      <c r="A1008" s="10"/>
      <c r="B1008" s="13"/>
      <c r="C1008" s="13"/>
      <c r="D1008" s="13"/>
      <c r="E1008" s="13"/>
      <c r="F1008" s="13"/>
      <c r="G1008" s="13"/>
    </row>
    <row r="1009" spans="1:6" ht="15">
      <c r="A1009" s="40" t="s">
        <v>246</v>
      </c>
      <c r="B1009" s="13"/>
      <c r="C1009" s="13"/>
      <c r="D1009" s="13"/>
      <c r="E1009" s="13"/>
      <c r="F1009" s="13"/>
    </row>
    <row r="1010" spans="1:7" ht="15">
      <c r="A1010" s="10" t="s">
        <v>18</v>
      </c>
      <c r="B1010" s="13">
        <f>ROUNDDOWN('Income Limits'!B1010*0.025,0)</f>
        <v>619</v>
      </c>
      <c r="C1010" s="13">
        <f>ROUNDDOWN((('Income Limits'!B1010+'Income Limits'!C1010)/2)*0.025,0)</f>
        <v>663</v>
      </c>
      <c r="D1010" s="13">
        <f>ROUNDDOWN('Income Limits'!D1010*0.025,0)</f>
        <v>796</v>
      </c>
      <c r="E1010" s="13">
        <f>ROUNDDOWN((('Income Limits'!E1010+'Income Limits'!F1010)/2)*0.025,0)</f>
        <v>919</v>
      </c>
      <c r="F1010" s="13">
        <f>ROUNDDOWN('Income Limits'!G1010*0.025,0)</f>
        <v>1026</v>
      </c>
      <c r="G1010" s="13">
        <f>ROUNDDOWN((('Income Limits'!H1010+'Income Limits'!I1010)/2)*0.025,0)</f>
        <v>1131</v>
      </c>
    </row>
    <row r="1011" spans="1:7" ht="15">
      <c r="A1011" s="10" t="s">
        <v>19</v>
      </c>
      <c r="B1011" s="13">
        <f>ROUNDDOWN('Income Limits'!B1011*0.025,0)</f>
        <v>516</v>
      </c>
      <c r="C1011" s="13">
        <f>ROUNDDOWN((('Income Limits'!B1011+'Income Limits'!C1011)/2)*0.025,0)</f>
        <v>553</v>
      </c>
      <c r="D1011" s="13">
        <f>ROUNDDOWN('Income Limits'!D1011*0.025,0)</f>
        <v>663</v>
      </c>
      <c r="E1011" s="13">
        <f>ROUNDDOWN((('Income Limits'!E1011+'Income Limits'!F1011)/2)*0.025,0)</f>
        <v>766</v>
      </c>
      <c r="F1011" s="13">
        <f>ROUNDDOWN('Income Limits'!G1011*0.025,0)</f>
        <v>855</v>
      </c>
      <c r="G1011" s="13">
        <f>ROUNDDOWN((('Income Limits'!H1011+'Income Limits'!I1011)/2)*0.025,0)</f>
        <v>943</v>
      </c>
    </row>
    <row r="1012" spans="1:7" ht="15">
      <c r="A1012" s="10" t="s">
        <v>20</v>
      </c>
      <c r="B1012" s="13">
        <f>ROUNDDOWN('Income Limits'!B1012*0.025,0)</f>
        <v>413</v>
      </c>
      <c r="C1012" s="13">
        <f>ROUNDDOWN((('Income Limits'!B1012+'Income Limits'!C1012)/2)*0.025,0)</f>
        <v>442</v>
      </c>
      <c r="D1012" s="13">
        <f>ROUNDDOWN('Income Limits'!D1012*0.025,0)</f>
        <v>531</v>
      </c>
      <c r="E1012" s="13">
        <f>ROUNDDOWN((('Income Limits'!E1012+'Income Limits'!F1012)/2)*0.025,0)</f>
        <v>613</v>
      </c>
      <c r="F1012" s="13">
        <f>ROUNDDOWN('Income Limits'!G1012*0.025,0)</f>
        <v>684</v>
      </c>
      <c r="G1012" s="13">
        <f>ROUNDDOWN((('Income Limits'!H1012+'Income Limits'!I1012)/2)*0.025,0)</f>
        <v>754</v>
      </c>
    </row>
    <row r="1013" spans="1:7" ht="15">
      <c r="A1013" s="10" t="s">
        <v>21</v>
      </c>
      <c r="B1013" s="13">
        <f>ROUNDDOWN('Income Limits'!B1013*0.025,0)</f>
        <v>309</v>
      </c>
      <c r="C1013" s="13">
        <f>ROUNDDOWN((('Income Limits'!B1013+'Income Limits'!C1013)/2)*0.025,0)</f>
        <v>331</v>
      </c>
      <c r="D1013" s="13">
        <f>ROUNDDOWN('Income Limits'!D1013*0.025,0)</f>
        <v>398</v>
      </c>
      <c r="E1013" s="13">
        <f>ROUNDDOWN((('Income Limits'!E1013+'Income Limits'!F1013)/2)*0.025,0)</f>
        <v>459</v>
      </c>
      <c r="F1013" s="13">
        <f>ROUNDDOWN('Income Limits'!G1013*0.025,0)</f>
        <v>513</v>
      </c>
      <c r="G1013" s="13">
        <f>ROUNDDOWN((('Income Limits'!H1013+'Income Limits'!I1013)/2)*0.025,0)</f>
        <v>565</v>
      </c>
    </row>
    <row r="1014" spans="1:7" ht="15">
      <c r="A1014" s="10" t="s">
        <v>22</v>
      </c>
      <c r="B1014" s="13">
        <f>ROUNDDOWN('Income Limits'!B1014*0.025,0)</f>
        <v>206</v>
      </c>
      <c r="C1014" s="13">
        <f>ROUNDDOWN((('Income Limits'!B1014+'Income Limits'!C1014)/2)*0.025,0)</f>
        <v>221</v>
      </c>
      <c r="D1014" s="13">
        <f>ROUNDDOWN('Income Limits'!D1014*0.025,0)</f>
        <v>265</v>
      </c>
      <c r="E1014" s="13">
        <f>ROUNDDOWN((('Income Limits'!E1014+'Income Limits'!F1014)/2)*0.025,0)</f>
        <v>306</v>
      </c>
      <c r="F1014" s="13">
        <f>ROUNDDOWN('Income Limits'!G1014*0.025,0)</f>
        <v>342</v>
      </c>
      <c r="G1014" s="13">
        <f>ROUNDDOWN((('Income Limits'!H1014+'Income Limits'!I1014)/2)*0.025,0)</f>
        <v>377</v>
      </c>
    </row>
    <row r="1015" spans="1:7" ht="15">
      <c r="A1015" s="10" t="s">
        <v>23</v>
      </c>
      <c r="B1015" s="13">
        <f>ROUNDDOWN('Income Limits'!B1015*0.025,0)</f>
        <v>103</v>
      </c>
      <c r="C1015" s="13">
        <f>ROUNDDOWN((('Income Limits'!B1015+'Income Limits'!C1015)/2)*0.025,0)</f>
        <v>110</v>
      </c>
      <c r="D1015" s="13">
        <f>ROUNDDOWN('Income Limits'!D1015*0.025,0)</f>
        <v>132</v>
      </c>
      <c r="E1015" s="13">
        <f>ROUNDDOWN((('Income Limits'!E1015+'Income Limits'!F1015)/2)*0.025,0)</f>
        <v>153</v>
      </c>
      <c r="F1015" s="13">
        <f>ROUNDDOWN('Income Limits'!G1015*0.025,0)</f>
        <v>171</v>
      </c>
      <c r="G1015" s="13">
        <f>ROUNDDOWN((('Income Limits'!H1015+'Income Limits'!I1015)/2)*0.025,0)</f>
        <v>188</v>
      </c>
    </row>
    <row r="1016" spans="1:6" ht="15">
      <c r="A1016" s="10"/>
      <c r="B1016" s="13"/>
      <c r="C1016" s="13"/>
      <c r="D1016" s="13"/>
      <c r="E1016" s="13"/>
      <c r="F1016" s="13"/>
    </row>
    <row r="1017" spans="1:7" ht="15.75">
      <c r="A1017" s="6" t="s">
        <v>81</v>
      </c>
      <c r="B1017" s="13"/>
      <c r="C1017" s="13"/>
      <c r="D1017" s="13"/>
      <c r="E1017" s="13"/>
      <c r="F1017" s="13"/>
      <c r="G1017" s="13"/>
    </row>
    <row r="1018" ht="15">
      <c r="A1018" s="42" t="s">
        <v>245</v>
      </c>
    </row>
    <row r="1019" spans="1:7" ht="15">
      <c r="A1019" s="16" t="s">
        <v>73</v>
      </c>
      <c r="B1019" s="13">
        <f>ROUNDDOWN('Income Limits'!B1019*0.025,0)</f>
        <v>1206</v>
      </c>
      <c r="C1019" s="13">
        <f>ROUNDDOWN((('Income Limits'!B1019+'Income Limits'!C1019)/2)*0.025,0)</f>
        <v>1293</v>
      </c>
      <c r="D1019" s="13">
        <f>ROUNDDOWN('Income Limits'!D1019*0.025,0)</f>
        <v>1551</v>
      </c>
      <c r="E1019" s="13">
        <f>ROUNDDOWN((('Income Limits'!E1019+'Income Limits'!F1019)/2)*0.025,0)</f>
        <v>1791</v>
      </c>
      <c r="F1019" s="13">
        <f>ROUNDDOWN('Income Limits'!G1019*0.025,0)</f>
        <v>1998</v>
      </c>
      <c r="G1019" s="13">
        <f>ROUNDDOWN((('Income Limits'!H1019+'Income Limits'!I1019)/2)*0.025,0)</f>
        <v>2205</v>
      </c>
    </row>
    <row r="1020" spans="1:7" ht="15">
      <c r="A1020" s="11" t="s">
        <v>67</v>
      </c>
      <c r="B1020" s="13">
        <f>ROUNDDOWN('Income Limits'!B1020*0.025,0)</f>
        <v>803</v>
      </c>
      <c r="C1020" s="13">
        <f>ROUNDDOWN((('Income Limits'!B1020+'Income Limits'!C1020)/2)*0.025,0)</f>
        <v>861</v>
      </c>
      <c r="D1020" s="13">
        <f>ROUNDDOWN('Income Limits'!D1020*0.025,0)</f>
        <v>1033</v>
      </c>
      <c r="E1020" s="13">
        <f>ROUNDDOWN((('Income Limits'!E1020+'Income Limits'!F1020)/2)*0.025,0)</f>
        <v>1193</v>
      </c>
      <c r="F1020" s="13">
        <f>ROUNDDOWN('Income Limits'!G1020*0.025,0)</f>
        <v>1331</v>
      </c>
      <c r="G1020" s="13">
        <f>ROUNDDOWN((('Income Limits'!H1020+'Income Limits'!I1020)/2)*0.025,0)</f>
        <v>1469</v>
      </c>
    </row>
    <row r="1021" spans="1:7" ht="15">
      <c r="A1021" s="10" t="s">
        <v>18</v>
      </c>
      <c r="B1021" s="13">
        <f>ROUNDDOWN('Income Limits'!B1021*0.025,0)</f>
        <v>603</v>
      </c>
      <c r="C1021" s="13">
        <f>ROUNDDOWN((('Income Limits'!B1021+'Income Limits'!C1021)/2)*0.025,0)</f>
        <v>646</v>
      </c>
      <c r="D1021" s="13">
        <f>ROUNDDOWN('Income Limits'!D1021*0.025,0)</f>
        <v>775</v>
      </c>
      <c r="E1021" s="13">
        <f>ROUNDDOWN((('Income Limits'!E1021+'Income Limits'!F1021)/2)*0.025,0)</f>
        <v>895</v>
      </c>
      <c r="F1021" s="13">
        <f>ROUNDDOWN('Income Limits'!G1021*0.025,0)</f>
        <v>999</v>
      </c>
      <c r="G1021" s="13">
        <f>ROUNDDOWN((('Income Limits'!H1021+'Income Limits'!I1021)/2)*0.025,0)</f>
        <v>1102</v>
      </c>
    </row>
    <row r="1022" spans="1:7" ht="15">
      <c r="A1022" s="10" t="s">
        <v>19</v>
      </c>
      <c r="B1022" s="13">
        <f>ROUNDDOWN('Income Limits'!B1022*0.025,0)</f>
        <v>502</v>
      </c>
      <c r="C1022" s="13">
        <f>ROUNDDOWN((('Income Limits'!B1022+'Income Limits'!C1022)/2)*0.025,0)</f>
        <v>538</v>
      </c>
      <c r="D1022" s="13">
        <f>ROUNDDOWN('Income Limits'!D1022*0.025,0)</f>
        <v>646</v>
      </c>
      <c r="E1022" s="13">
        <f>ROUNDDOWN((('Income Limits'!E1022+'Income Limits'!F1022)/2)*0.025,0)</f>
        <v>746</v>
      </c>
      <c r="F1022" s="13">
        <f>ROUNDDOWN('Income Limits'!G1022*0.025,0)</f>
        <v>832</v>
      </c>
      <c r="G1022" s="13">
        <f>ROUNDDOWN((('Income Limits'!H1022+'Income Limits'!I1022)/2)*0.025,0)</f>
        <v>918</v>
      </c>
    </row>
    <row r="1023" spans="1:7" ht="15">
      <c r="A1023" s="10" t="s">
        <v>20</v>
      </c>
      <c r="B1023" s="13">
        <f>ROUNDDOWN('Income Limits'!B1023*0.025,0)</f>
        <v>402</v>
      </c>
      <c r="C1023" s="13">
        <f>ROUNDDOWN((('Income Limits'!B1023+'Income Limits'!C1023)/2)*0.025,0)</f>
        <v>431</v>
      </c>
      <c r="D1023" s="13">
        <f>ROUNDDOWN('Income Limits'!D1023*0.025,0)</f>
        <v>517</v>
      </c>
      <c r="E1023" s="13">
        <f>ROUNDDOWN((('Income Limits'!E1023+'Income Limits'!F1023)/2)*0.025,0)</f>
        <v>597</v>
      </c>
      <c r="F1023" s="13">
        <f>ROUNDDOWN('Income Limits'!G1023*0.025,0)</f>
        <v>666</v>
      </c>
      <c r="G1023" s="13">
        <f>ROUNDDOWN((('Income Limits'!H1023+'Income Limits'!I1023)/2)*0.025,0)</f>
        <v>735</v>
      </c>
    </row>
    <row r="1024" spans="1:7" ht="15">
      <c r="A1024" s="10" t="s">
        <v>21</v>
      </c>
      <c r="B1024" s="13">
        <f>ROUNDDOWN('Income Limits'!B1024*0.025,0)</f>
        <v>301</v>
      </c>
      <c r="C1024" s="13">
        <f>ROUNDDOWN((('Income Limits'!B1024+'Income Limits'!C1024)/2)*0.025,0)</f>
        <v>323</v>
      </c>
      <c r="D1024" s="13">
        <f>ROUNDDOWN('Income Limits'!D1024*0.025,0)</f>
        <v>387</v>
      </c>
      <c r="E1024" s="13">
        <f>ROUNDDOWN((('Income Limits'!E1024+'Income Limits'!F1024)/2)*0.025,0)</f>
        <v>447</v>
      </c>
      <c r="F1024" s="13">
        <f>ROUNDDOWN('Income Limits'!G1024*0.025,0)</f>
        <v>499</v>
      </c>
      <c r="G1024" s="13">
        <f>ROUNDDOWN((('Income Limits'!H1024+'Income Limits'!I1024)/2)*0.025,0)</f>
        <v>551</v>
      </c>
    </row>
    <row r="1025" spans="1:7" ht="15">
      <c r="A1025" s="10" t="s">
        <v>22</v>
      </c>
      <c r="B1025" s="13">
        <f>ROUNDDOWN('Income Limits'!B1025*0.025,0)</f>
        <v>201</v>
      </c>
      <c r="C1025" s="13">
        <f>ROUNDDOWN((('Income Limits'!B1025+'Income Limits'!C1025)/2)*0.025,0)</f>
        <v>215</v>
      </c>
      <c r="D1025" s="13">
        <f>ROUNDDOWN('Income Limits'!D1025*0.025,0)</f>
        <v>258</v>
      </c>
      <c r="E1025" s="13">
        <f>ROUNDDOWN((('Income Limits'!E1025+'Income Limits'!F1025)/2)*0.025,0)</f>
        <v>298</v>
      </c>
      <c r="F1025" s="13">
        <f>ROUNDDOWN('Income Limits'!G1025*0.025,0)</f>
        <v>333</v>
      </c>
      <c r="G1025" s="13">
        <f>ROUNDDOWN((('Income Limits'!H1025+'Income Limits'!I1025)/2)*0.025,0)</f>
        <v>367</v>
      </c>
    </row>
    <row r="1026" spans="1:7" ht="15">
      <c r="A1026" s="10" t="s">
        <v>23</v>
      </c>
      <c r="B1026" s="13">
        <f>ROUNDDOWN('Income Limits'!B1026*0.025,0)</f>
        <v>100</v>
      </c>
      <c r="C1026" s="13">
        <f>ROUNDDOWN((('Income Limits'!B1026+'Income Limits'!C1026)/2)*0.025,0)</f>
        <v>107</v>
      </c>
      <c r="D1026" s="13">
        <f>ROUNDDOWN('Income Limits'!D1026*0.025,0)</f>
        <v>129</v>
      </c>
      <c r="E1026" s="13">
        <f>ROUNDDOWN((('Income Limits'!E1026+'Income Limits'!F1026)/2)*0.025,0)</f>
        <v>149</v>
      </c>
      <c r="F1026" s="13">
        <f>ROUNDDOWN('Income Limits'!G1026*0.025,0)</f>
        <v>166</v>
      </c>
      <c r="G1026" s="13">
        <f>ROUNDDOWN((('Income Limits'!H1026+'Income Limits'!I1026)/2)*0.025,0)</f>
        <v>183</v>
      </c>
    </row>
    <row r="1027" spans="1:7" ht="15">
      <c r="A1027" s="10"/>
      <c r="B1027" s="13"/>
      <c r="C1027" s="13"/>
      <c r="D1027" s="13"/>
      <c r="E1027" s="13"/>
      <c r="F1027" s="13"/>
      <c r="G1027" s="13"/>
    </row>
    <row r="1028" spans="1:6" ht="15.75">
      <c r="A1028" s="40" t="s">
        <v>246</v>
      </c>
      <c r="B1028" s="153" t="s">
        <v>394</v>
      </c>
      <c r="C1028" s="13"/>
      <c r="D1028" s="13"/>
      <c r="E1028" s="13"/>
      <c r="F1028" s="13"/>
    </row>
    <row r="1029" spans="1:7" ht="15">
      <c r="A1029" s="10" t="s">
        <v>18</v>
      </c>
      <c r="B1029" s="13">
        <f>ROUNDDOWN('Income Limits'!B1029*0.025,0)</f>
        <v>0</v>
      </c>
      <c r="C1029" s="13">
        <f>ROUNDDOWN((('Income Limits'!B1029+'Income Limits'!C1029)/2)*0.025,0)</f>
        <v>0</v>
      </c>
      <c r="D1029" s="13">
        <f>ROUNDDOWN('Income Limits'!D1029*0.025,0)</f>
        <v>0</v>
      </c>
      <c r="E1029" s="13">
        <f>ROUNDDOWN((('Income Limits'!E1029+'Income Limits'!F1029)/2)*0.025,0)</f>
        <v>0</v>
      </c>
      <c r="F1029" s="13">
        <f>ROUNDDOWN('Income Limits'!G1029*0.025,0)</f>
        <v>0</v>
      </c>
      <c r="G1029" s="13">
        <f>ROUNDDOWN((('Income Limits'!H1029+'Income Limits'!I1029)/2)*0.025,0)</f>
        <v>0</v>
      </c>
    </row>
    <row r="1030" spans="1:7" ht="15">
      <c r="A1030" s="10" t="s">
        <v>19</v>
      </c>
      <c r="B1030" s="13">
        <f>ROUNDDOWN('Income Limits'!B1030*0.025,0)</f>
        <v>0</v>
      </c>
      <c r="C1030" s="13">
        <f>ROUNDDOWN((('Income Limits'!B1030+'Income Limits'!C1030)/2)*0.025,0)</f>
        <v>0</v>
      </c>
      <c r="D1030" s="13">
        <f>ROUNDDOWN('Income Limits'!D1030*0.025,0)</f>
        <v>0</v>
      </c>
      <c r="E1030" s="13">
        <f>ROUNDDOWN((('Income Limits'!E1030+'Income Limits'!F1030)/2)*0.025,0)</f>
        <v>0</v>
      </c>
      <c r="F1030" s="13">
        <f>ROUNDDOWN('Income Limits'!G1030*0.025,0)</f>
        <v>0</v>
      </c>
      <c r="G1030" s="13">
        <f>ROUNDDOWN((('Income Limits'!H1030+'Income Limits'!I1030)/2)*0.025,0)</f>
        <v>0</v>
      </c>
    </row>
    <row r="1031" spans="1:7" ht="15">
      <c r="A1031" s="10" t="s">
        <v>20</v>
      </c>
      <c r="B1031" s="13">
        <f>ROUNDDOWN('Income Limits'!B1031*0.025,0)</f>
        <v>0</v>
      </c>
      <c r="C1031" s="13">
        <f>ROUNDDOWN((('Income Limits'!B1031+'Income Limits'!C1031)/2)*0.025,0)</f>
        <v>0</v>
      </c>
      <c r="D1031" s="13">
        <f>ROUNDDOWN('Income Limits'!D1031*0.025,0)</f>
        <v>0</v>
      </c>
      <c r="E1031" s="13">
        <f>ROUNDDOWN((('Income Limits'!E1031+'Income Limits'!F1031)/2)*0.025,0)</f>
        <v>0</v>
      </c>
      <c r="F1031" s="13">
        <f>ROUNDDOWN('Income Limits'!G1031*0.025,0)</f>
        <v>0</v>
      </c>
      <c r="G1031" s="13">
        <f>ROUNDDOWN((('Income Limits'!H1031+'Income Limits'!I1031)/2)*0.025,0)</f>
        <v>0</v>
      </c>
    </row>
    <row r="1032" spans="1:7" ht="15">
      <c r="A1032" s="10" t="s">
        <v>21</v>
      </c>
      <c r="B1032" s="13">
        <f>ROUNDDOWN('Income Limits'!B1032*0.025,0)</f>
        <v>0</v>
      </c>
      <c r="C1032" s="13">
        <f>ROUNDDOWN((('Income Limits'!B1032+'Income Limits'!C1032)/2)*0.025,0)</f>
        <v>0</v>
      </c>
      <c r="D1032" s="13">
        <f>ROUNDDOWN('Income Limits'!D1032*0.025,0)</f>
        <v>0</v>
      </c>
      <c r="E1032" s="13">
        <f>ROUNDDOWN((('Income Limits'!E1032+'Income Limits'!F1032)/2)*0.025,0)</f>
        <v>0</v>
      </c>
      <c r="F1032" s="13">
        <f>ROUNDDOWN('Income Limits'!G1032*0.025,0)</f>
        <v>0</v>
      </c>
      <c r="G1032" s="13">
        <f>ROUNDDOWN((('Income Limits'!H1032+'Income Limits'!I1032)/2)*0.025,0)</f>
        <v>0</v>
      </c>
    </row>
    <row r="1033" spans="1:7" ht="15">
      <c r="A1033" s="10" t="s">
        <v>22</v>
      </c>
      <c r="B1033" s="13">
        <f>ROUNDDOWN('Income Limits'!B1033*0.025,0)</f>
        <v>0</v>
      </c>
      <c r="C1033" s="13">
        <f>ROUNDDOWN((('Income Limits'!B1033+'Income Limits'!C1033)/2)*0.025,0)</f>
        <v>0</v>
      </c>
      <c r="D1033" s="13">
        <f>ROUNDDOWN('Income Limits'!D1033*0.025,0)</f>
        <v>0</v>
      </c>
      <c r="E1033" s="13">
        <f>ROUNDDOWN((('Income Limits'!E1033+'Income Limits'!F1033)/2)*0.025,0)</f>
        <v>0</v>
      </c>
      <c r="F1033" s="13">
        <f>ROUNDDOWN('Income Limits'!G1033*0.025,0)</f>
        <v>0</v>
      </c>
      <c r="G1033" s="13">
        <f>ROUNDDOWN((('Income Limits'!H1033+'Income Limits'!I1033)/2)*0.025,0)</f>
        <v>0</v>
      </c>
    </row>
    <row r="1034" spans="1:7" ht="15">
      <c r="A1034" s="10" t="s">
        <v>23</v>
      </c>
      <c r="B1034" s="13">
        <f>ROUNDDOWN('Income Limits'!B1034*0.025,0)</f>
        <v>0</v>
      </c>
      <c r="C1034" s="13">
        <f>ROUNDDOWN((('Income Limits'!B1034+'Income Limits'!C1034)/2)*0.025,0)</f>
        <v>0</v>
      </c>
      <c r="D1034" s="13">
        <f>ROUNDDOWN('Income Limits'!D1034*0.025,0)</f>
        <v>0</v>
      </c>
      <c r="E1034" s="13">
        <f>ROUNDDOWN((('Income Limits'!E1034+'Income Limits'!F1034)/2)*0.025,0)</f>
        <v>0</v>
      </c>
      <c r="F1034" s="13">
        <f>ROUNDDOWN('Income Limits'!G1034*0.025,0)</f>
        <v>0</v>
      </c>
      <c r="G1034" s="13">
        <f>ROUNDDOWN((('Income Limits'!H1034+'Income Limits'!I1034)/2)*0.025,0)</f>
        <v>0</v>
      </c>
    </row>
    <row r="1035" spans="1:6" ht="15">
      <c r="A1035" s="10"/>
      <c r="B1035" s="13"/>
      <c r="C1035" s="13"/>
      <c r="D1035" s="13"/>
      <c r="E1035" s="13"/>
      <c r="F1035" s="13"/>
    </row>
    <row r="1036" spans="1:7" ht="15.75">
      <c r="A1036" s="6" t="s">
        <v>200</v>
      </c>
      <c r="B1036" s="13"/>
      <c r="C1036" s="13"/>
      <c r="D1036" s="13"/>
      <c r="E1036" s="13"/>
      <c r="F1036" s="13"/>
      <c r="G1036" s="13"/>
    </row>
    <row r="1037" ht="15">
      <c r="A1037" s="42" t="s">
        <v>245</v>
      </c>
    </row>
    <row r="1038" spans="1:7" ht="15">
      <c r="A1038" s="16" t="s">
        <v>73</v>
      </c>
      <c r="B1038" s="13">
        <f>ROUNDDOWN('Income Limits'!B1038*0.025,0)</f>
        <v>1227</v>
      </c>
      <c r="C1038" s="13">
        <f>ROUNDDOWN((('Income Limits'!B1038+'Income Limits'!C1038)/2)*0.025,0)</f>
        <v>1315</v>
      </c>
      <c r="D1038" s="13">
        <f>ROUNDDOWN('Income Limits'!D1038*0.025,0)</f>
        <v>1578</v>
      </c>
      <c r="E1038" s="13">
        <f>ROUNDDOWN((('Income Limits'!E1038+'Income Limits'!F1038)/2)*0.025,0)</f>
        <v>1822</v>
      </c>
      <c r="F1038" s="13">
        <f>ROUNDDOWN('Income Limits'!G1038*0.025,0)</f>
        <v>2034</v>
      </c>
      <c r="G1038" s="13">
        <f>ROUNDDOWN((('Income Limits'!H1038+'Income Limits'!I1038)/2)*0.025,0)</f>
        <v>2244</v>
      </c>
    </row>
    <row r="1039" spans="1:7" ht="15">
      <c r="A1039" s="11" t="s">
        <v>67</v>
      </c>
      <c r="B1039" s="13">
        <f>ROUNDDOWN('Income Limits'!B1039*0.025,0)</f>
        <v>817</v>
      </c>
      <c r="C1039" s="13">
        <f>ROUNDDOWN((('Income Limits'!B1039+'Income Limits'!C1039)/2)*0.025,0)</f>
        <v>876</v>
      </c>
      <c r="D1039" s="13">
        <f>ROUNDDOWN('Income Limits'!D1039*0.025,0)</f>
        <v>1051</v>
      </c>
      <c r="E1039" s="13">
        <f>ROUNDDOWN((('Income Limits'!E1039+'Income Limits'!F1039)/2)*0.025,0)</f>
        <v>1214</v>
      </c>
      <c r="F1039" s="13">
        <f>ROUNDDOWN('Income Limits'!G1039*0.025,0)</f>
        <v>1355</v>
      </c>
      <c r="G1039" s="13">
        <f>ROUNDDOWN((('Income Limits'!H1039+'Income Limits'!I1039)/2)*0.025,0)</f>
        <v>1495</v>
      </c>
    </row>
    <row r="1040" spans="1:7" ht="15">
      <c r="A1040" s="10" t="s">
        <v>18</v>
      </c>
      <c r="B1040" s="13">
        <f>ROUNDDOWN('Income Limits'!B1040*0.025,0)</f>
        <v>613</v>
      </c>
      <c r="C1040" s="13">
        <f>ROUNDDOWN((('Income Limits'!B1040+'Income Limits'!C1040)/2)*0.025,0)</f>
        <v>657</v>
      </c>
      <c r="D1040" s="13">
        <f>ROUNDDOWN('Income Limits'!D1040*0.025,0)</f>
        <v>789</v>
      </c>
      <c r="E1040" s="13">
        <f>ROUNDDOWN((('Income Limits'!E1040+'Income Limits'!F1040)/2)*0.025,0)</f>
        <v>911</v>
      </c>
      <c r="F1040" s="13">
        <f>ROUNDDOWN('Income Limits'!G1040*0.025,0)</f>
        <v>1017</v>
      </c>
      <c r="G1040" s="13">
        <f>ROUNDDOWN((('Income Limits'!H1040+'Income Limits'!I1040)/2)*0.025,0)</f>
        <v>1122</v>
      </c>
    </row>
    <row r="1041" spans="1:7" ht="15">
      <c r="A1041" s="10" t="s">
        <v>19</v>
      </c>
      <c r="B1041" s="13">
        <f>ROUNDDOWN('Income Limits'!B1041*0.025,0)</f>
        <v>511</v>
      </c>
      <c r="C1041" s="13">
        <f>ROUNDDOWN((('Income Limits'!B1041+'Income Limits'!C1041)/2)*0.025,0)</f>
        <v>548</v>
      </c>
      <c r="D1041" s="13">
        <f>ROUNDDOWN('Income Limits'!D1041*0.025,0)</f>
        <v>657</v>
      </c>
      <c r="E1041" s="13">
        <f>ROUNDDOWN((('Income Limits'!E1041+'Income Limits'!F1041)/2)*0.025,0)</f>
        <v>759</v>
      </c>
      <c r="F1041" s="13">
        <f>ROUNDDOWN('Income Limits'!G1041*0.025,0)</f>
        <v>847</v>
      </c>
      <c r="G1041" s="13">
        <f>ROUNDDOWN((('Income Limits'!H1041+'Income Limits'!I1041)/2)*0.025,0)</f>
        <v>935</v>
      </c>
    </row>
    <row r="1042" spans="1:7" ht="15">
      <c r="A1042" s="10" t="s">
        <v>20</v>
      </c>
      <c r="B1042" s="13">
        <f>ROUNDDOWN('Income Limits'!B1042*0.025,0)</f>
        <v>409</v>
      </c>
      <c r="C1042" s="13">
        <f>ROUNDDOWN((('Income Limits'!B1042+'Income Limits'!C1042)/2)*0.025,0)</f>
        <v>438</v>
      </c>
      <c r="D1042" s="13">
        <f>ROUNDDOWN('Income Limits'!D1042*0.025,0)</f>
        <v>526</v>
      </c>
      <c r="E1042" s="13">
        <f>ROUNDDOWN((('Income Limits'!E1042+'Income Limits'!F1042)/2)*0.025,0)</f>
        <v>607</v>
      </c>
      <c r="F1042" s="13">
        <f>ROUNDDOWN('Income Limits'!G1042*0.025,0)</f>
        <v>678</v>
      </c>
      <c r="G1042" s="13">
        <f>ROUNDDOWN((('Income Limits'!H1042+'Income Limits'!I1042)/2)*0.025,0)</f>
        <v>748</v>
      </c>
    </row>
    <row r="1043" spans="1:7" ht="15">
      <c r="A1043" s="10" t="s">
        <v>21</v>
      </c>
      <c r="B1043" s="13">
        <f>ROUNDDOWN('Income Limits'!B1043*0.025,0)</f>
        <v>306</v>
      </c>
      <c r="C1043" s="13">
        <f>ROUNDDOWN((('Income Limits'!B1043+'Income Limits'!C1043)/2)*0.025,0)</f>
        <v>328</v>
      </c>
      <c r="D1043" s="13">
        <f>ROUNDDOWN('Income Limits'!D1043*0.025,0)</f>
        <v>394</v>
      </c>
      <c r="E1043" s="13">
        <f>ROUNDDOWN((('Income Limits'!E1043+'Income Limits'!F1043)/2)*0.025,0)</f>
        <v>455</v>
      </c>
      <c r="F1043" s="13">
        <f>ROUNDDOWN('Income Limits'!G1043*0.025,0)</f>
        <v>508</v>
      </c>
      <c r="G1043" s="13">
        <f>ROUNDDOWN((('Income Limits'!H1043+'Income Limits'!I1043)/2)*0.025,0)</f>
        <v>561</v>
      </c>
    </row>
    <row r="1044" spans="1:7" ht="15">
      <c r="A1044" s="10" t="s">
        <v>22</v>
      </c>
      <c r="B1044" s="13">
        <f>ROUNDDOWN('Income Limits'!B1044*0.025,0)</f>
        <v>204</v>
      </c>
      <c r="C1044" s="13">
        <f>ROUNDDOWN((('Income Limits'!B1044+'Income Limits'!C1044)/2)*0.025,0)</f>
        <v>219</v>
      </c>
      <c r="D1044" s="13">
        <f>ROUNDDOWN('Income Limits'!D1044*0.025,0)</f>
        <v>263</v>
      </c>
      <c r="E1044" s="13">
        <f>ROUNDDOWN((('Income Limits'!E1044+'Income Limits'!F1044)/2)*0.025,0)</f>
        <v>303</v>
      </c>
      <c r="F1044" s="13">
        <f>ROUNDDOWN('Income Limits'!G1044*0.025,0)</f>
        <v>339</v>
      </c>
      <c r="G1044" s="13">
        <f>ROUNDDOWN((('Income Limits'!H1044+'Income Limits'!I1044)/2)*0.025,0)</f>
        <v>374</v>
      </c>
    </row>
    <row r="1045" spans="1:7" ht="15">
      <c r="A1045" s="10" t="s">
        <v>23</v>
      </c>
      <c r="B1045" s="13">
        <f>ROUNDDOWN('Income Limits'!B1045*0.025,0)</f>
        <v>102</v>
      </c>
      <c r="C1045" s="13">
        <f>ROUNDDOWN((('Income Limits'!B1045+'Income Limits'!C1045)/2)*0.025,0)</f>
        <v>109</v>
      </c>
      <c r="D1045" s="13">
        <f>ROUNDDOWN('Income Limits'!D1045*0.025,0)</f>
        <v>131</v>
      </c>
      <c r="E1045" s="13">
        <f>ROUNDDOWN((('Income Limits'!E1045+'Income Limits'!F1045)/2)*0.025,0)</f>
        <v>151</v>
      </c>
      <c r="F1045" s="13">
        <f>ROUNDDOWN('Income Limits'!G1045*0.025,0)</f>
        <v>169</v>
      </c>
      <c r="G1045" s="13">
        <f>ROUNDDOWN((('Income Limits'!H1045+'Income Limits'!I1045)/2)*0.025,0)</f>
        <v>187</v>
      </c>
    </row>
    <row r="1046" spans="1:7" ht="15">
      <c r="A1046" s="10"/>
      <c r="B1046" s="13"/>
      <c r="C1046" s="13"/>
      <c r="D1046" s="13"/>
      <c r="E1046" s="13"/>
      <c r="F1046" s="13"/>
      <c r="G1046" s="13"/>
    </row>
    <row r="1047" spans="1:6" ht="15">
      <c r="A1047" s="40" t="s">
        <v>246</v>
      </c>
      <c r="B1047" s="13"/>
      <c r="C1047" s="13"/>
      <c r="D1047" s="13"/>
      <c r="E1047" s="13"/>
      <c r="F1047" s="13"/>
    </row>
    <row r="1048" spans="1:7" ht="15">
      <c r="A1048" s="10" t="s">
        <v>18</v>
      </c>
      <c r="B1048" s="13">
        <f>ROUNDDOWN('Income Limits'!B1048*0.025,0)</f>
        <v>666</v>
      </c>
      <c r="C1048" s="13">
        <f>ROUNDDOWN((('Income Limits'!B1048+'Income Limits'!C1048)/2)*0.025,0)</f>
        <v>714</v>
      </c>
      <c r="D1048" s="13">
        <f>ROUNDDOWN('Income Limits'!D1048*0.025,0)</f>
        <v>856</v>
      </c>
      <c r="E1048" s="13">
        <f>ROUNDDOWN((('Income Limits'!E1048+'Income Limits'!F1048)/2)*0.025,0)</f>
        <v>989</v>
      </c>
      <c r="F1048" s="13">
        <f>ROUNDDOWN('Income Limits'!G1048*0.025,0)</f>
        <v>1104</v>
      </c>
      <c r="G1048" s="13">
        <f>ROUNDDOWN((('Income Limits'!H1048+'Income Limits'!I1048)/2)*0.025,0)</f>
        <v>1218</v>
      </c>
    </row>
    <row r="1049" spans="1:7" ht="15">
      <c r="A1049" s="10" t="s">
        <v>19</v>
      </c>
      <c r="B1049" s="13">
        <f>ROUNDDOWN('Income Limits'!B1049*0.025,0)</f>
        <v>555</v>
      </c>
      <c r="C1049" s="13">
        <f>ROUNDDOWN((('Income Limits'!B1049+'Income Limits'!C1049)/2)*0.025,0)</f>
        <v>595</v>
      </c>
      <c r="D1049" s="13">
        <f>ROUNDDOWN('Income Limits'!D1049*0.025,0)</f>
        <v>713</v>
      </c>
      <c r="E1049" s="13">
        <f>ROUNDDOWN((('Income Limits'!E1049+'Income Limits'!F1049)/2)*0.025,0)</f>
        <v>824</v>
      </c>
      <c r="F1049" s="13">
        <f>ROUNDDOWN('Income Limits'!G1049*0.025,0)</f>
        <v>920</v>
      </c>
      <c r="G1049" s="13">
        <f>ROUNDDOWN((('Income Limits'!H1049+'Income Limits'!I1049)/2)*0.025,0)</f>
        <v>1015</v>
      </c>
    </row>
    <row r="1050" spans="1:7" ht="15">
      <c r="A1050" s="10" t="s">
        <v>20</v>
      </c>
      <c r="B1050" s="13">
        <f>ROUNDDOWN('Income Limits'!B1050*0.025,0)</f>
        <v>444</v>
      </c>
      <c r="C1050" s="13">
        <f>ROUNDDOWN((('Income Limits'!B1050+'Income Limits'!C1050)/2)*0.025,0)</f>
        <v>476</v>
      </c>
      <c r="D1050" s="13">
        <f>ROUNDDOWN('Income Limits'!D1050*0.025,0)</f>
        <v>571</v>
      </c>
      <c r="E1050" s="13">
        <f>ROUNDDOWN((('Income Limits'!E1050+'Income Limits'!F1050)/2)*0.025,0)</f>
        <v>659</v>
      </c>
      <c r="F1050" s="13">
        <f>ROUNDDOWN('Income Limits'!G1050*0.025,0)</f>
        <v>736</v>
      </c>
      <c r="G1050" s="13">
        <f>ROUNDDOWN((('Income Limits'!H1050+'Income Limits'!I1050)/2)*0.025,0)</f>
        <v>812</v>
      </c>
    </row>
    <row r="1051" spans="1:7" ht="15">
      <c r="A1051" s="10" t="s">
        <v>21</v>
      </c>
      <c r="B1051" s="13">
        <f>ROUNDDOWN('Income Limits'!B1051*0.025,0)</f>
        <v>333</v>
      </c>
      <c r="C1051" s="13">
        <f>ROUNDDOWN((('Income Limits'!B1051+'Income Limits'!C1051)/2)*0.025,0)</f>
        <v>357</v>
      </c>
      <c r="D1051" s="13">
        <f>ROUNDDOWN('Income Limits'!D1051*0.025,0)</f>
        <v>428</v>
      </c>
      <c r="E1051" s="13">
        <f>ROUNDDOWN((('Income Limits'!E1051+'Income Limits'!F1051)/2)*0.025,0)</f>
        <v>494</v>
      </c>
      <c r="F1051" s="13">
        <f>ROUNDDOWN('Income Limits'!G1051*0.025,0)</f>
        <v>552</v>
      </c>
      <c r="G1051" s="13">
        <f>ROUNDDOWN((('Income Limits'!H1051+'Income Limits'!I1051)/2)*0.025,0)</f>
        <v>609</v>
      </c>
    </row>
    <row r="1052" spans="1:7" ht="15">
      <c r="A1052" s="10" t="s">
        <v>22</v>
      </c>
      <c r="B1052" s="13">
        <f>ROUNDDOWN('Income Limits'!B1052*0.025,0)</f>
        <v>222</v>
      </c>
      <c r="C1052" s="13">
        <f>ROUNDDOWN((('Income Limits'!B1052+'Income Limits'!C1052)/2)*0.025,0)</f>
        <v>238</v>
      </c>
      <c r="D1052" s="13">
        <f>ROUNDDOWN('Income Limits'!D1052*0.025,0)</f>
        <v>285</v>
      </c>
      <c r="E1052" s="13">
        <f>ROUNDDOWN((('Income Limits'!E1052+'Income Limits'!F1052)/2)*0.025,0)</f>
        <v>329</v>
      </c>
      <c r="F1052" s="13">
        <f>ROUNDDOWN('Income Limits'!G1052*0.025,0)</f>
        <v>368</v>
      </c>
      <c r="G1052" s="13">
        <f>ROUNDDOWN((('Income Limits'!H1052+'Income Limits'!I1052)/2)*0.025,0)</f>
        <v>406</v>
      </c>
    </row>
    <row r="1053" spans="1:7" ht="15">
      <c r="A1053" s="10" t="s">
        <v>23</v>
      </c>
      <c r="B1053" s="13">
        <f>ROUNDDOWN('Income Limits'!B1053*0.025,0)</f>
        <v>111</v>
      </c>
      <c r="C1053" s="13">
        <f>ROUNDDOWN((('Income Limits'!B1053+'Income Limits'!C1053)/2)*0.025,0)</f>
        <v>119</v>
      </c>
      <c r="D1053" s="13">
        <f>ROUNDDOWN('Income Limits'!D1053*0.025,0)</f>
        <v>142</v>
      </c>
      <c r="E1053" s="13">
        <f>ROUNDDOWN((('Income Limits'!E1053+'Income Limits'!F1053)/2)*0.025,0)</f>
        <v>164</v>
      </c>
      <c r="F1053" s="13">
        <f>ROUNDDOWN('Income Limits'!G1053*0.025,0)</f>
        <v>184</v>
      </c>
      <c r="G1053" s="13">
        <f>ROUNDDOWN((('Income Limits'!H1053+'Income Limits'!I1053)/2)*0.025,0)</f>
        <v>203</v>
      </c>
    </row>
    <row r="1054" spans="1:6" ht="15">
      <c r="A1054" s="10"/>
      <c r="B1054" s="13"/>
      <c r="C1054" s="13"/>
      <c r="D1054" s="13"/>
      <c r="E1054" s="13"/>
      <c r="F1054" s="13"/>
    </row>
    <row r="1055" spans="1:7" ht="15.75">
      <c r="A1055" s="6" t="s">
        <v>54</v>
      </c>
      <c r="B1055" s="13"/>
      <c r="C1055" s="13"/>
      <c r="D1055" s="13"/>
      <c r="E1055" s="13"/>
      <c r="F1055" s="13"/>
      <c r="G1055" s="13"/>
    </row>
    <row r="1056" ht="15">
      <c r="A1056" s="42" t="s">
        <v>245</v>
      </c>
    </row>
    <row r="1057" spans="1:7" ht="15">
      <c r="A1057" s="16" t="s">
        <v>73</v>
      </c>
      <c r="B1057" s="13">
        <f>ROUNDDOWN('Income Limits'!B1057*0.025,0)</f>
        <v>1311</v>
      </c>
      <c r="C1057" s="13">
        <f>ROUNDDOWN((('Income Limits'!B1057+'Income Limits'!C1057)/2)*0.025,0)</f>
        <v>1405</v>
      </c>
      <c r="D1057" s="13">
        <f>ROUNDDOWN('Income Limits'!D1057*0.025,0)</f>
        <v>1686</v>
      </c>
      <c r="E1057" s="13">
        <f>ROUNDDOWN((('Income Limits'!E1057+'Income Limits'!F1057)/2)*0.025,0)</f>
        <v>1947</v>
      </c>
      <c r="F1057" s="13">
        <f>ROUNDDOWN('Income Limits'!G1057*0.025,0)</f>
        <v>2172</v>
      </c>
      <c r="G1057" s="13">
        <f>ROUNDDOWN((('Income Limits'!H1057+'Income Limits'!I1057)/2)*0.025,0)</f>
        <v>2397</v>
      </c>
    </row>
    <row r="1058" spans="1:7" ht="15">
      <c r="A1058" s="11" t="s">
        <v>67</v>
      </c>
      <c r="B1058" s="13">
        <f>ROUNDDOWN('Income Limits'!B1058*0.025,0)</f>
        <v>873</v>
      </c>
      <c r="C1058" s="13">
        <f>ROUNDDOWN((('Income Limits'!B1058+'Income Limits'!C1058)/2)*0.025,0)</f>
        <v>936</v>
      </c>
      <c r="D1058" s="13">
        <f>ROUNDDOWN('Income Limits'!D1058*0.025,0)</f>
        <v>1123</v>
      </c>
      <c r="E1058" s="13">
        <f>ROUNDDOWN((('Income Limits'!E1058+'Income Limits'!F1058)/2)*0.025,0)</f>
        <v>1297</v>
      </c>
      <c r="F1058" s="13">
        <f>ROUNDDOWN('Income Limits'!G1058*0.025,0)</f>
        <v>1447</v>
      </c>
      <c r="G1058" s="13">
        <f>ROUNDDOWN((('Income Limits'!H1058+'Income Limits'!I1058)/2)*0.025,0)</f>
        <v>1597</v>
      </c>
    </row>
    <row r="1059" spans="1:7" ht="15">
      <c r="A1059" s="10" t="s">
        <v>18</v>
      </c>
      <c r="B1059" s="13">
        <f>ROUNDDOWN('Income Limits'!B1059*0.025,0)</f>
        <v>655</v>
      </c>
      <c r="C1059" s="13">
        <f>ROUNDDOWN((('Income Limits'!B1059+'Income Limits'!C1059)/2)*0.025,0)</f>
        <v>702</v>
      </c>
      <c r="D1059" s="13">
        <f>ROUNDDOWN('Income Limits'!D1059*0.025,0)</f>
        <v>843</v>
      </c>
      <c r="E1059" s="13">
        <f>ROUNDDOWN((('Income Limits'!E1059+'Income Limits'!F1059)/2)*0.025,0)</f>
        <v>973</v>
      </c>
      <c r="F1059" s="13">
        <f>ROUNDDOWN('Income Limits'!G1059*0.025,0)</f>
        <v>1086</v>
      </c>
      <c r="G1059" s="13">
        <f>ROUNDDOWN((('Income Limits'!H1059+'Income Limits'!I1059)/2)*0.025,0)</f>
        <v>1198</v>
      </c>
    </row>
    <row r="1060" spans="1:7" ht="15">
      <c r="A1060" s="10" t="s">
        <v>19</v>
      </c>
      <c r="B1060" s="13">
        <f>ROUNDDOWN('Income Limits'!B1060*0.025,0)</f>
        <v>546</v>
      </c>
      <c r="C1060" s="13">
        <f>ROUNDDOWN((('Income Limits'!B1060+'Income Limits'!C1060)/2)*0.025,0)</f>
        <v>585</v>
      </c>
      <c r="D1060" s="13">
        <f>ROUNDDOWN('Income Limits'!D1060*0.025,0)</f>
        <v>702</v>
      </c>
      <c r="E1060" s="13">
        <f>ROUNDDOWN((('Income Limits'!E1060+'Income Limits'!F1060)/2)*0.025,0)</f>
        <v>811</v>
      </c>
      <c r="F1060" s="13">
        <f>ROUNDDOWN('Income Limits'!G1060*0.025,0)</f>
        <v>905</v>
      </c>
      <c r="G1060" s="13">
        <f>ROUNDDOWN((('Income Limits'!H1060+'Income Limits'!I1060)/2)*0.025,0)</f>
        <v>998</v>
      </c>
    </row>
    <row r="1061" spans="1:7" ht="15">
      <c r="A1061" s="10" t="s">
        <v>20</v>
      </c>
      <c r="B1061" s="13">
        <f>ROUNDDOWN('Income Limits'!B1061*0.025,0)</f>
        <v>437</v>
      </c>
      <c r="C1061" s="13">
        <f>ROUNDDOWN((('Income Limits'!B1061+'Income Limits'!C1061)/2)*0.025,0)</f>
        <v>468</v>
      </c>
      <c r="D1061" s="13">
        <f>ROUNDDOWN('Income Limits'!D1061*0.025,0)</f>
        <v>562</v>
      </c>
      <c r="E1061" s="13">
        <f>ROUNDDOWN((('Income Limits'!E1061+'Income Limits'!F1061)/2)*0.025,0)</f>
        <v>649</v>
      </c>
      <c r="F1061" s="13">
        <f>ROUNDDOWN('Income Limits'!G1061*0.025,0)</f>
        <v>724</v>
      </c>
      <c r="G1061" s="13">
        <f>ROUNDDOWN((('Income Limits'!H1061+'Income Limits'!I1061)/2)*0.025,0)</f>
        <v>799</v>
      </c>
    </row>
    <row r="1062" spans="1:7" ht="15">
      <c r="A1062" s="10" t="s">
        <v>21</v>
      </c>
      <c r="B1062" s="13">
        <f>ROUNDDOWN('Income Limits'!B1062*0.025,0)</f>
        <v>327</v>
      </c>
      <c r="C1062" s="13">
        <f>ROUNDDOWN((('Income Limits'!B1062+'Income Limits'!C1062)/2)*0.025,0)</f>
        <v>351</v>
      </c>
      <c r="D1062" s="13">
        <f>ROUNDDOWN('Income Limits'!D1062*0.025,0)</f>
        <v>421</v>
      </c>
      <c r="E1062" s="13">
        <f>ROUNDDOWN((('Income Limits'!E1062+'Income Limits'!F1062)/2)*0.025,0)</f>
        <v>486</v>
      </c>
      <c r="F1062" s="13">
        <f>ROUNDDOWN('Income Limits'!G1062*0.025,0)</f>
        <v>543</v>
      </c>
      <c r="G1062" s="13">
        <f>ROUNDDOWN((('Income Limits'!H1062+'Income Limits'!I1062)/2)*0.025,0)</f>
        <v>599</v>
      </c>
    </row>
    <row r="1063" spans="1:7" ht="15">
      <c r="A1063" s="10" t="s">
        <v>22</v>
      </c>
      <c r="B1063" s="13">
        <f>ROUNDDOWN('Income Limits'!B1063*0.025,0)</f>
        <v>218</v>
      </c>
      <c r="C1063" s="13">
        <f>ROUNDDOWN((('Income Limits'!B1063+'Income Limits'!C1063)/2)*0.025,0)</f>
        <v>234</v>
      </c>
      <c r="D1063" s="13">
        <f>ROUNDDOWN('Income Limits'!D1063*0.025,0)</f>
        <v>281</v>
      </c>
      <c r="E1063" s="13">
        <f>ROUNDDOWN((('Income Limits'!E1063+'Income Limits'!F1063)/2)*0.025,0)</f>
        <v>324</v>
      </c>
      <c r="F1063" s="13">
        <f>ROUNDDOWN('Income Limits'!G1063*0.025,0)</f>
        <v>362</v>
      </c>
      <c r="G1063" s="13">
        <f>ROUNDDOWN((('Income Limits'!H1063+'Income Limits'!I1063)/2)*0.025,0)</f>
        <v>399</v>
      </c>
    </row>
    <row r="1064" spans="1:7" ht="15">
      <c r="A1064" s="10" t="s">
        <v>23</v>
      </c>
      <c r="B1064" s="13">
        <f>ROUNDDOWN('Income Limits'!B1064*0.025,0)</f>
        <v>109</v>
      </c>
      <c r="C1064" s="13">
        <f>ROUNDDOWN((('Income Limits'!B1064+'Income Limits'!C1064)/2)*0.025,0)</f>
        <v>117</v>
      </c>
      <c r="D1064" s="13">
        <f>ROUNDDOWN('Income Limits'!D1064*0.025,0)</f>
        <v>140</v>
      </c>
      <c r="E1064" s="13">
        <f>ROUNDDOWN((('Income Limits'!E1064+'Income Limits'!F1064)/2)*0.025,0)</f>
        <v>162</v>
      </c>
      <c r="F1064" s="13">
        <f>ROUNDDOWN('Income Limits'!G1064*0.025,0)</f>
        <v>181</v>
      </c>
      <c r="G1064" s="13">
        <f>ROUNDDOWN((('Income Limits'!H1064+'Income Limits'!I1064)/2)*0.025,0)</f>
        <v>199</v>
      </c>
    </row>
    <row r="1065" spans="1:7" ht="15.75">
      <c r="A1065" s="6"/>
      <c r="B1065" s="13"/>
      <c r="C1065" s="13"/>
      <c r="D1065" s="13"/>
      <c r="E1065" s="13"/>
      <c r="F1065" s="13"/>
      <c r="G1065" s="13"/>
    </row>
    <row r="1066" spans="1:6" ht="15">
      <c r="A1066" s="40" t="s">
        <v>246</v>
      </c>
      <c r="B1066" s="13"/>
      <c r="C1066" s="13"/>
      <c r="D1066" s="13"/>
      <c r="E1066" s="13"/>
      <c r="F1066" s="13"/>
    </row>
    <row r="1067" spans="1:7" ht="15">
      <c r="A1067" s="10" t="s">
        <v>18</v>
      </c>
      <c r="B1067" s="13">
        <f>ROUNDDOWN('Income Limits'!B1067*0.025,0)</f>
        <v>661</v>
      </c>
      <c r="C1067" s="13">
        <f>ROUNDDOWN((('Income Limits'!B1067+'Income Limits'!C1067)/2)*0.025,0)</f>
        <v>708</v>
      </c>
      <c r="D1067" s="13">
        <f>ROUNDDOWN('Income Limits'!D1067*0.025,0)</f>
        <v>850</v>
      </c>
      <c r="E1067" s="13">
        <f>ROUNDDOWN((('Income Limits'!E1067+'Income Limits'!F1067)/2)*0.025,0)</f>
        <v>981</v>
      </c>
      <c r="F1067" s="13">
        <f>ROUNDDOWN('Income Limits'!G1067*0.025,0)</f>
        <v>1095</v>
      </c>
      <c r="G1067" s="13">
        <f>ROUNDDOWN((('Income Limits'!H1067+'Income Limits'!I1067)/2)*0.025,0)</f>
        <v>1208</v>
      </c>
    </row>
    <row r="1068" spans="1:7" ht="15">
      <c r="A1068" s="10" t="s">
        <v>19</v>
      </c>
      <c r="B1068" s="13">
        <f>ROUNDDOWN('Income Limits'!B1068*0.025,0)</f>
        <v>551</v>
      </c>
      <c r="C1068" s="13">
        <f>ROUNDDOWN((('Income Limits'!B1068+'Income Limits'!C1068)/2)*0.025,0)</f>
        <v>590</v>
      </c>
      <c r="D1068" s="13">
        <f>ROUNDDOWN('Income Limits'!D1068*0.025,0)</f>
        <v>708</v>
      </c>
      <c r="E1068" s="13">
        <f>ROUNDDOWN((('Income Limits'!E1068+'Income Limits'!F1068)/2)*0.025,0)</f>
        <v>818</v>
      </c>
      <c r="F1068" s="13">
        <f>ROUNDDOWN('Income Limits'!G1068*0.025,0)</f>
        <v>912</v>
      </c>
      <c r="G1068" s="13">
        <f>ROUNDDOWN((('Income Limits'!H1068+'Income Limits'!I1068)/2)*0.025,0)</f>
        <v>1006</v>
      </c>
    </row>
    <row r="1069" spans="1:7" ht="15">
      <c r="A1069" s="10" t="s">
        <v>20</v>
      </c>
      <c r="B1069" s="13">
        <f>ROUNDDOWN('Income Limits'!B1069*0.025,0)</f>
        <v>441</v>
      </c>
      <c r="C1069" s="13">
        <f>ROUNDDOWN((('Income Limits'!B1069+'Income Limits'!C1069)/2)*0.025,0)</f>
        <v>472</v>
      </c>
      <c r="D1069" s="13">
        <f>ROUNDDOWN('Income Limits'!D1069*0.025,0)</f>
        <v>567</v>
      </c>
      <c r="E1069" s="13">
        <f>ROUNDDOWN((('Income Limits'!E1069+'Income Limits'!F1069)/2)*0.025,0)</f>
        <v>654</v>
      </c>
      <c r="F1069" s="13">
        <f>ROUNDDOWN('Income Limits'!G1069*0.025,0)</f>
        <v>730</v>
      </c>
      <c r="G1069" s="13">
        <f>ROUNDDOWN((('Income Limits'!H1069+'Income Limits'!I1069)/2)*0.025,0)</f>
        <v>805</v>
      </c>
    </row>
    <row r="1070" spans="1:7" ht="15">
      <c r="A1070" s="10" t="s">
        <v>21</v>
      </c>
      <c r="B1070" s="13">
        <f>ROUNDDOWN('Income Limits'!B1070*0.025,0)</f>
        <v>330</v>
      </c>
      <c r="C1070" s="13">
        <f>ROUNDDOWN((('Income Limits'!B1070+'Income Limits'!C1070)/2)*0.025,0)</f>
        <v>354</v>
      </c>
      <c r="D1070" s="13">
        <f>ROUNDDOWN('Income Limits'!D1070*0.025,0)</f>
        <v>425</v>
      </c>
      <c r="E1070" s="13">
        <f>ROUNDDOWN((('Income Limits'!E1070+'Income Limits'!F1070)/2)*0.025,0)</f>
        <v>490</v>
      </c>
      <c r="F1070" s="13">
        <f>ROUNDDOWN('Income Limits'!G1070*0.025,0)</f>
        <v>547</v>
      </c>
      <c r="G1070" s="13">
        <f>ROUNDDOWN((('Income Limits'!H1070+'Income Limits'!I1070)/2)*0.025,0)</f>
        <v>604</v>
      </c>
    </row>
    <row r="1071" spans="1:7" ht="15">
      <c r="A1071" s="10" t="s">
        <v>22</v>
      </c>
      <c r="B1071" s="13">
        <f>ROUNDDOWN('Income Limits'!B1071*0.025,0)</f>
        <v>220</v>
      </c>
      <c r="C1071" s="13">
        <f>ROUNDDOWN((('Income Limits'!B1071+'Income Limits'!C1071)/2)*0.025,0)</f>
        <v>236</v>
      </c>
      <c r="D1071" s="13">
        <f>ROUNDDOWN('Income Limits'!D1071*0.025,0)</f>
        <v>283</v>
      </c>
      <c r="E1071" s="13">
        <f>ROUNDDOWN((('Income Limits'!E1071+'Income Limits'!F1071)/2)*0.025,0)</f>
        <v>327</v>
      </c>
      <c r="F1071" s="13">
        <f>ROUNDDOWN('Income Limits'!G1071*0.025,0)</f>
        <v>365</v>
      </c>
      <c r="G1071" s="13">
        <f>ROUNDDOWN((('Income Limits'!H1071+'Income Limits'!I1071)/2)*0.025,0)</f>
        <v>402</v>
      </c>
    </row>
    <row r="1072" spans="1:7" ht="15">
      <c r="A1072" s="10" t="s">
        <v>23</v>
      </c>
      <c r="B1072" s="13">
        <f>ROUNDDOWN('Income Limits'!B1072*0.025,0)</f>
        <v>110</v>
      </c>
      <c r="C1072" s="13">
        <f>ROUNDDOWN((('Income Limits'!B1072+'Income Limits'!C1072)/2)*0.025,0)</f>
        <v>118</v>
      </c>
      <c r="D1072" s="13">
        <f>ROUNDDOWN('Income Limits'!D1072*0.025,0)</f>
        <v>141</v>
      </c>
      <c r="E1072" s="13">
        <f>ROUNDDOWN((('Income Limits'!E1072+'Income Limits'!F1072)/2)*0.025,0)</f>
        <v>163</v>
      </c>
      <c r="F1072" s="13">
        <f>ROUNDDOWN('Income Limits'!G1072*0.025,0)</f>
        <v>182</v>
      </c>
      <c r="G1072" s="13">
        <f>ROUNDDOWN((('Income Limits'!H1072+'Income Limits'!I1072)/2)*0.025,0)</f>
        <v>201</v>
      </c>
    </row>
    <row r="1073" spans="1:6" ht="15">
      <c r="A1073" s="10"/>
      <c r="B1073" s="13"/>
      <c r="C1073" s="13"/>
      <c r="D1073" s="13"/>
      <c r="E1073" s="13"/>
      <c r="F1073" s="13"/>
    </row>
    <row r="1074" spans="1:7" ht="15.75">
      <c r="A1074" s="19" t="s">
        <v>55</v>
      </c>
      <c r="B1074" s="13"/>
      <c r="C1074" s="13"/>
      <c r="D1074" s="13"/>
      <c r="E1074" s="13"/>
      <c r="F1074" s="13"/>
      <c r="G1074" s="13"/>
    </row>
    <row r="1075" ht="15">
      <c r="A1075" s="42" t="s">
        <v>245</v>
      </c>
    </row>
    <row r="1076" spans="1:7" ht="15">
      <c r="A1076" s="16" t="s">
        <v>73</v>
      </c>
      <c r="B1076" s="13">
        <f>ROUNDDOWN('Income Limits'!B1076*0.025,0)</f>
        <v>1206</v>
      </c>
      <c r="C1076" s="13">
        <f>ROUNDDOWN((('Income Limits'!B1076+'Income Limits'!C1076)/2)*0.025,0)</f>
        <v>1293</v>
      </c>
      <c r="D1076" s="13">
        <f>ROUNDDOWN('Income Limits'!D1076*0.025,0)</f>
        <v>1551</v>
      </c>
      <c r="E1076" s="13">
        <f>ROUNDDOWN((('Income Limits'!E1076+'Income Limits'!F1076)/2)*0.025,0)</f>
        <v>1791</v>
      </c>
      <c r="F1076" s="13">
        <f>ROUNDDOWN('Income Limits'!G1076*0.025,0)</f>
        <v>1998</v>
      </c>
      <c r="G1076" s="13">
        <f>ROUNDDOWN((('Income Limits'!H1076+'Income Limits'!I1076)/2)*0.025,0)</f>
        <v>2205</v>
      </c>
    </row>
    <row r="1077" spans="1:7" ht="15">
      <c r="A1077" s="11" t="s">
        <v>67</v>
      </c>
      <c r="B1077" s="13">
        <f>ROUNDDOWN('Income Limits'!B1077*0.025,0)</f>
        <v>803</v>
      </c>
      <c r="C1077" s="13">
        <f>ROUNDDOWN((('Income Limits'!B1077+'Income Limits'!C1077)/2)*0.025,0)</f>
        <v>861</v>
      </c>
      <c r="D1077" s="13">
        <f>ROUNDDOWN('Income Limits'!D1077*0.025,0)</f>
        <v>1033</v>
      </c>
      <c r="E1077" s="13">
        <f>ROUNDDOWN((('Income Limits'!E1077+'Income Limits'!F1077)/2)*0.025,0)</f>
        <v>1193</v>
      </c>
      <c r="F1077" s="13">
        <f>ROUNDDOWN('Income Limits'!G1077*0.025,0)</f>
        <v>1331</v>
      </c>
      <c r="G1077" s="13">
        <f>ROUNDDOWN((('Income Limits'!H1077+'Income Limits'!I1077)/2)*0.025,0)</f>
        <v>1469</v>
      </c>
    </row>
    <row r="1078" spans="1:7" ht="15">
      <c r="A1078" s="10" t="s">
        <v>18</v>
      </c>
      <c r="B1078" s="13">
        <f>ROUNDDOWN('Income Limits'!B1078*0.025,0)</f>
        <v>603</v>
      </c>
      <c r="C1078" s="13">
        <f>ROUNDDOWN((('Income Limits'!B1078+'Income Limits'!C1078)/2)*0.025,0)</f>
        <v>646</v>
      </c>
      <c r="D1078" s="13">
        <f>ROUNDDOWN('Income Limits'!D1078*0.025,0)</f>
        <v>775</v>
      </c>
      <c r="E1078" s="13">
        <f>ROUNDDOWN((('Income Limits'!E1078+'Income Limits'!F1078)/2)*0.025,0)</f>
        <v>895</v>
      </c>
      <c r="F1078" s="13">
        <f>ROUNDDOWN('Income Limits'!G1078*0.025,0)</f>
        <v>999</v>
      </c>
      <c r="G1078" s="13">
        <f>ROUNDDOWN((('Income Limits'!H1078+'Income Limits'!I1078)/2)*0.025,0)</f>
        <v>1102</v>
      </c>
    </row>
    <row r="1079" spans="1:7" ht="15">
      <c r="A1079" s="10" t="s">
        <v>19</v>
      </c>
      <c r="B1079" s="13">
        <f>ROUNDDOWN('Income Limits'!B1079*0.025,0)</f>
        <v>502</v>
      </c>
      <c r="C1079" s="13">
        <f>ROUNDDOWN((('Income Limits'!B1079+'Income Limits'!C1079)/2)*0.025,0)</f>
        <v>538</v>
      </c>
      <c r="D1079" s="13">
        <f>ROUNDDOWN('Income Limits'!D1079*0.025,0)</f>
        <v>646</v>
      </c>
      <c r="E1079" s="13">
        <f>ROUNDDOWN((('Income Limits'!E1079+'Income Limits'!F1079)/2)*0.025,0)</f>
        <v>746</v>
      </c>
      <c r="F1079" s="13">
        <f>ROUNDDOWN('Income Limits'!G1079*0.025,0)</f>
        <v>832</v>
      </c>
      <c r="G1079" s="13">
        <f>ROUNDDOWN((('Income Limits'!H1079+'Income Limits'!I1079)/2)*0.025,0)</f>
        <v>918</v>
      </c>
    </row>
    <row r="1080" spans="1:7" ht="15">
      <c r="A1080" s="10" t="s">
        <v>20</v>
      </c>
      <c r="B1080" s="13">
        <f>ROUNDDOWN('Income Limits'!B1080*0.025,0)</f>
        <v>402</v>
      </c>
      <c r="C1080" s="13">
        <f>ROUNDDOWN((('Income Limits'!B1080+'Income Limits'!C1080)/2)*0.025,0)</f>
        <v>431</v>
      </c>
      <c r="D1080" s="13">
        <f>ROUNDDOWN('Income Limits'!D1080*0.025,0)</f>
        <v>517</v>
      </c>
      <c r="E1080" s="13">
        <f>ROUNDDOWN((('Income Limits'!E1080+'Income Limits'!F1080)/2)*0.025,0)</f>
        <v>597</v>
      </c>
      <c r="F1080" s="13">
        <f>ROUNDDOWN('Income Limits'!G1080*0.025,0)</f>
        <v>666</v>
      </c>
      <c r="G1080" s="13">
        <f>ROUNDDOWN((('Income Limits'!H1080+'Income Limits'!I1080)/2)*0.025,0)</f>
        <v>735</v>
      </c>
    </row>
    <row r="1081" spans="1:7" ht="15">
      <c r="A1081" s="10" t="s">
        <v>21</v>
      </c>
      <c r="B1081" s="13">
        <f>ROUNDDOWN('Income Limits'!B1081*0.025,0)</f>
        <v>301</v>
      </c>
      <c r="C1081" s="13">
        <f>ROUNDDOWN((('Income Limits'!B1081+'Income Limits'!C1081)/2)*0.025,0)</f>
        <v>323</v>
      </c>
      <c r="D1081" s="13">
        <f>ROUNDDOWN('Income Limits'!D1081*0.025,0)</f>
        <v>387</v>
      </c>
      <c r="E1081" s="13">
        <f>ROUNDDOWN((('Income Limits'!E1081+'Income Limits'!F1081)/2)*0.025,0)</f>
        <v>447</v>
      </c>
      <c r="F1081" s="13">
        <f>ROUNDDOWN('Income Limits'!G1081*0.025,0)</f>
        <v>499</v>
      </c>
      <c r="G1081" s="13">
        <f>ROUNDDOWN((('Income Limits'!H1081+'Income Limits'!I1081)/2)*0.025,0)</f>
        <v>551</v>
      </c>
    </row>
    <row r="1082" spans="1:7" ht="15">
      <c r="A1082" s="10" t="s">
        <v>22</v>
      </c>
      <c r="B1082" s="13">
        <f>ROUNDDOWN('Income Limits'!B1082*0.025,0)</f>
        <v>201</v>
      </c>
      <c r="C1082" s="13">
        <f>ROUNDDOWN((('Income Limits'!B1082+'Income Limits'!C1082)/2)*0.025,0)</f>
        <v>215</v>
      </c>
      <c r="D1082" s="13">
        <f>ROUNDDOWN('Income Limits'!D1082*0.025,0)</f>
        <v>258</v>
      </c>
      <c r="E1082" s="13">
        <f>ROUNDDOWN((('Income Limits'!E1082+'Income Limits'!F1082)/2)*0.025,0)</f>
        <v>298</v>
      </c>
      <c r="F1082" s="13">
        <f>ROUNDDOWN('Income Limits'!G1082*0.025,0)</f>
        <v>333</v>
      </c>
      <c r="G1082" s="13">
        <f>ROUNDDOWN((('Income Limits'!H1082+'Income Limits'!I1082)/2)*0.025,0)</f>
        <v>367</v>
      </c>
    </row>
    <row r="1083" spans="1:7" ht="15">
      <c r="A1083" s="10" t="s">
        <v>23</v>
      </c>
      <c r="B1083" s="13">
        <f>ROUNDDOWN('Income Limits'!B1083*0.025,0)</f>
        <v>100</v>
      </c>
      <c r="C1083" s="13">
        <f>ROUNDDOWN((('Income Limits'!B1083+'Income Limits'!C1083)/2)*0.025,0)</f>
        <v>107</v>
      </c>
      <c r="D1083" s="13">
        <f>ROUNDDOWN('Income Limits'!D1083*0.025,0)</f>
        <v>129</v>
      </c>
      <c r="E1083" s="13">
        <f>ROUNDDOWN((('Income Limits'!E1083+'Income Limits'!F1083)/2)*0.025,0)</f>
        <v>149</v>
      </c>
      <c r="F1083" s="13">
        <f>ROUNDDOWN('Income Limits'!G1083*0.025,0)</f>
        <v>166</v>
      </c>
      <c r="G1083" s="13">
        <f>ROUNDDOWN((('Income Limits'!H1083+'Income Limits'!I1083)/2)*0.025,0)</f>
        <v>183</v>
      </c>
    </row>
    <row r="1085" spans="1:6" ht="15">
      <c r="A1085" s="40" t="s">
        <v>246</v>
      </c>
      <c r="B1085" s="13"/>
      <c r="C1085" s="13"/>
      <c r="D1085" s="13"/>
      <c r="E1085" s="13"/>
      <c r="F1085" s="13"/>
    </row>
    <row r="1086" spans="1:7" ht="15">
      <c r="A1086" s="10" t="s">
        <v>18</v>
      </c>
      <c r="B1086" s="13">
        <f>ROUNDDOWN('Income Limits'!B1086*0.025,0)</f>
        <v>613</v>
      </c>
      <c r="C1086" s="13">
        <f>ROUNDDOWN((('Income Limits'!B1086+'Income Limits'!C1086)/2)*0.025,0)</f>
        <v>657</v>
      </c>
      <c r="D1086" s="13">
        <f>ROUNDDOWN('Income Limits'!D1086*0.025,0)</f>
        <v>789</v>
      </c>
      <c r="E1086" s="13">
        <f>ROUNDDOWN((('Income Limits'!E1086+'Income Limits'!F1086)/2)*0.025,0)</f>
        <v>911</v>
      </c>
      <c r="F1086" s="13">
        <f>ROUNDDOWN('Income Limits'!G1086*0.025,0)</f>
        <v>1017</v>
      </c>
      <c r="G1086" s="13">
        <f>ROUNDDOWN((('Income Limits'!H1086+'Income Limits'!I1086)/2)*0.025,0)</f>
        <v>1122</v>
      </c>
    </row>
    <row r="1087" spans="1:7" ht="15">
      <c r="A1087" s="10" t="s">
        <v>19</v>
      </c>
      <c r="B1087" s="13">
        <f>ROUNDDOWN('Income Limits'!B1087*0.025,0)</f>
        <v>511</v>
      </c>
      <c r="C1087" s="13">
        <f>ROUNDDOWN((('Income Limits'!B1087+'Income Limits'!C1087)/2)*0.025,0)</f>
        <v>548</v>
      </c>
      <c r="D1087" s="13">
        <f>ROUNDDOWN('Income Limits'!D1087*0.025,0)</f>
        <v>657</v>
      </c>
      <c r="E1087" s="13">
        <f>ROUNDDOWN((('Income Limits'!E1087+'Income Limits'!F1087)/2)*0.025,0)</f>
        <v>759</v>
      </c>
      <c r="F1087" s="13">
        <f>ROUNDDOWN('Income Limits'!G1087*0.025,0)</f>
        <v>847</v>
      </c>
      <c r="G1087" s="13">
        <f>ROUNDDOWN((('Income Limits'!H1087+'Income Limits'!I1087)/2)*0.025,0)</f>
        <v>935</v>
      </c>
    </row>
    <row r="1088" spans="1:7" ht="15">
      <c r="A1088" s="10" t="s">
        <v>20</v>
      </c>
      <c r="B1088" s="13">
        <f>ROUNDDOWN('Income Limits'!B1088*0.025,0)</f>
        <v>409</v>
      </c>
      <c r="C1088" s="13">
        <f>ROUNDDOWN((('Income Limits'!B1088+'Income Limits'!C1088)/2)*0.025,0)</f>
        <v>438</v>
      </c>
      <c r="D1088" s="13">
        <f>ROUNDDOWN('Income Limits'!D1088*0.025,0)</f>
        <v>526</v>
      </c>
      <c r="E1088" s="13">
        <f>ROUNDDOWN((('Income Limits'!E1088+'Income Limits'!F1088)/2)*0.025,0)</f>
        <v>607</v>
      </c>
      <c r="F1088" s="13">
        <f>ROUNDDOWN('Income Limits'!G1088*0.025,0)</f>
        <v>678</v>
      </c>
      <c r="G1088" s="13">
        <f>ROUNDDOWN((('Income Limits'!H1088+'Income Limits'!I1088)/2)*0.025,0)</f>
        <v>748</v>
      </c>
    </row>
    <row r="1089" spans="1:7" ht="15">
      <c r="A1089" s="10" t="s">
        <v>21</v>
      </c>
      <c r="B1089" s="13">
        <f>ROUNDDOWN('Income Limits'!B1089*0.025,0)</f>
        <v>306</v>
      </c>
      <c r="C1089" s="13">
        <f>ROUNDDOWN((('Income Limits'!B1089+'Income Limits'!C1089)/2)*0.025,0)</f>
        <v>328</v>
      </c>
      <c r="D1089" s="13">
        <f>ROUNDDOWN('Income Limits'!D1089*0.025,0)</f>
        <v>394</v>
      </c>
      <c r="E1089" s="13">
        <f>ROUNDDOWN((('Income Limits'!E1089+'Income Limits'!F1089)/2)*0.025,0)</f>
        <v>455</v>
      </c>
      <c r="F1089" s="13">
        <f>ROUNDDOWN('Income Limits'!G1089*0.025,0)</f>
        <v>508</v>
      </c>
      <c r="G1089" s="13">
        <f>ROUNDDOWN((('Income Limits'!H1089+'Income Limits'!I1089)/2)*0.025,0)</f>
        <v>561</v>
      </c>
    </row>
    <row r="1090" spans="1:7" ht="15">
      <c r="A1090" s="10" t="s">
        <v>22</v>
      </c>
      <c r="B1090" s="13">
        <f>ROUNDDOWN('Income Limits'!B1090*0.025,0)</f>
        <v>204</v>
      </c>
      <c r="C1090" s="13">
        <f>ROUNDDOWN((('Income Limits'!B1090+'Income Limits'!C1090)/2)*0.025,0)</f>
        <v>219</v>
      </c>
      <c r="D1090" s="13">
        <f>ROUNDDOWN('Income Limits'!D1090*0.025,0)</f>
        <v>263</v>
      </c>
      <c r="E1090" s="13">
        <f>ROUNDDOWN((('Income Limits'!E1090+'Income Limits'!F1090)/2)*0.025,0)</f>
        <v>303</v>
      </c>
      <c r="F1090" s="13">
        <f>ROUNDDOWN('Income Limits'!G1090*0.025,0)</f>
        <v>339</v>
      </c>
      <c r="G1090" s="13">
        <f>ROUNDDOWN((('Income Limits'!H1090+'Income Limits'!I1090)/2)*0.025,0)</f>
        <v>374</v>
      </c>
    </row>
    <row r="1091" spans="1:7" ht="15">
      <c r="A1091" s="10" t="s">
        <v>23</v>
      </c>
      <c r="B1091" s="13">
        <f>ROUNDDOWN('Income Limits'!B1091*0.025,0)</f>
        <v>102</v>
      </c>
      <c r="C1091" s="13">
        <f>ROUNDDOWN((('Income Limits'!B1091+'Income Limits'!C1091)/2)*0.025,0)</f>
        <v>109</v>
      </c>
      <c r="D1091" s="13">
        <f>ROUNDDOWN('Income Limits'!D1091*0.025,0)</f>
        <v>131</v>
      </c>
      <c r="E1091" s="13">
        <f>ROUNDDOWN((('Income Limits'!E1091+'Income Limits'!F1091)/2)*0.025,0)</f>
        <v>151</v>
      </c>
      <c r="F1091" s="13">
        <f>ROUNDDOWN('Income Limits'!G1091*0.025,0)</f>
        <v>169</v>
      </c>
      <c r="G1091" s="13">
        <f>ROUNDDOWN((('Income Limits'!H1091+'Income Limits'!I1091)/2)*0.025,0)</f>
        <v>187</v>
      </c>
    </row>
    <row r="1092" spans="1:6" ht="15">
      <c r="A1092" s="10"/>
      <c r="B1092" s="13"/>
      <c r="C1092" s="13"/>
      <c r="D1092" s="13"/>
      <c r="E1092" s="13"/>
      <c r="F1092" s="13"/>
    </row>
    <row r="1093" spans="1:7" ht="15.75">
      <c r="A1093" s="6" t="s">
        <v>181</v>
      </c>
      <c r="B1093" s="13"/>
      <c r="C1093" s="13"/>
      <c r="D1093" s="13"/>
      <c r="E1093" s="13"/>
      <c r="F1093" s="13"/>
      <c r="G1093" s="13"/>
    </row>
    <row r="1094" ht="15">
      <c r="A1094" s="42" t="s">
        <v>245</v>
      </c>
    </row>
    <row r="1095" spans="1:7" ht="15">
      <c r="A1095" s="16" t="s">
        <v>73</v>
      </c>
      <c r="B1095" s="13">
        <f>ROUNDDOWN('Income Limits'!B1095*0.025,0)</f>
        <v>1458</v>
      </c>
      <c r="C1095" s="13">
        <f>ROUNDDOWN((('Income Limits'!B1095+'Income Limits'!C1095)/2)*0.025,0)</f>
        <v>1563</v>
      </c>
      <c r="D1095" s="13">
        <f>ROUNDDOWN('Income Limits'!D1095*0.025,0)</f>
        <v>1875</v>
      </c>
      <c r="E1095" s="13">
        <f>ROUNDDOWN((('Income Limits'!E1095+'Income Limits'!F1095)/2)*0.025,0)</f>
        <v>2166</v>
      </c>
      <c r="F1095" s="13">
        <f>ROUNDDOWN('Income Limits'!G1095*0.025,0)</f>
        <v>2418</v>
      </c>
      <c r="G1095" s="13">
        <f>ROUNDDOWN((('Income Limits'!H1095+'Income Limits'!I1095)/2)*0.025,0)</f>
        <v>2667</v>
      </c>
    </row>
    <row r="1096" spans="1:7" ht="15">
      <c r="A1096" s="11" t="s">
        <v>67</v>
      </c>
      <c r="B1096" s="13">
        <f>ROUNDDOWN('Income Limits'!B1096*0.025,0)</f>
        <v>971</v>
      </c>
      <c r="C1096" s="13">
        <f>ROUNDDOWN((('Income Limits'!B1096+'Income Limits'!C1096)/2)*0.025,0)</f>
        <v>1040</v>
      </c>
      <c r="D1096" s="13">
        <f>ROUNDDOWN('Income Limits'!D1096*0.025,0)</f>
        <v>1248</v>
      </c>
      <c r="E1096" s="13">
        <f>ROUNDDOWN((('Income Limits'!E1096+'Income Limits'!F1096)/2)*0.025,0)</f>
        <v>1443</v>
      </c>
      <c r="F1096" s="13">
        <f>ROUNDDOWN('Income Limits'!G1096*0.025,0)</f>
        <v>1610</v>
      </c>
      <c r="G1096" s="13">
        <f>ROUNDDOWN((('Income Limits'!H1096+'Income Limits'!I1096)/2)*0.025,0)</f>
        <v>1776</v>
      </c>
    </row>
    <row r="1097" spans="1:7" ht="15">
      <c r="A1097" s="10" t="s">
        <v>18</v>
      </c>
      <c r="B1097" s="13">
        <f>ROUNDDOWN('Income Limits'!B1097*0.025,0)</f>
        <v>729</v>
      </c>
      <c r="C1097" s="13">
        <f>ROUNDDOWN((('Income Limits'!B1097+'Income Limits'!C1097)/2)*0.025,0)</f>
        <v>781</v>
      </c>
      <c r="D1097" s="13">
        <f>ROUNDDOWN('Income Limits'!D1097*0.025,0)</f>
        <v>937</v>
      </c>
      <c r="E1097" s="13">
        <f>ROUNDDOWN((('Income Limits'!E1097+'Income Limits'!F1097)/2)*0.025,0)</f>
        <v>1083</v>
      </c>
      <c r="F1097" s="13">
        <f>ROUNDDOWN('Income Limits'!G1097*0.025,0)</f>
        <v>1209</v>
      </c>
      <c r="G1097" s="13">
        <f>ROUNDDOWN((('Income Limits'!H1097+'Income Limits'!I1097)/2)*0.025,0)</f>
        <v>1333</v>
      </c>
    </row>
    <row r="1098" spans="1:7" ht="15">
      <c r="A1098" s="10" t="s">
        <v>19</v>
      </c>
      <c r="B1098" s="13">
        <f>ROUNDDOWN('Income Limits'!B1098*0.025,0)</f>
        <v>607</v>
      </c>
      <c r="C1098" s="13">
        <f>ROUNDDOWN((('Income Limits'!B1098+'Income Limits'!C1098)/2)*0.025,0)</f>
        <v>651</v>
      </c>
      <c r="D1098" s="13">
        <f>ROUNDDOWN('Income Limits'!D1098*0.025,0)</f>
        <v>781</v>
      </c>
      <c r="E1098" s="13">
        <f>ROUNDDOWN((('Income Limits'!E1098+'Income Limits'!F1098)/2)*0.025,0)</f>
        <v>902</v>
      </c>
      <c r="F1098" s="13">
        <f>ROUNDDOWN('Income Limits'!G1098*0.025,0)</f>
        <v>1007</v>
      </c>
      <c r="G1098" s="13">
        <f>ROUNDDOWN((('Income Limits'!H1098+'Income Limits'!I1098)/2)*0.025,0)</f>
        <v>1111</v>
      </c>
    </row>
    <row r="1099" spans="1:7" ht="15">
      <c r="A1099" s="10" t="s">
        <v>20</v>
      </c>
      <c r="B1099" s="13">
        <f>ROUNDDOWN('Income Limits'!B1099*0.025,0)</f>
        <v>486</v>
      </c>
      <c r="C1099" s="13">
        <f>ROUNDDOWN((('Income Limits'!B1099+'Income Limits'!C1099)/2)*0.025,0)</f>
        <v>521</v>
      </c>
      <c r="D1099" s="13">
        <f>ROUNDDOWN('Income Limits'!D1099*0.025,0)</f>
        <v>625</v>
      </c>
      <c r="E1099" s="13">
        <f>ROUNDDOWN((('Income Limits'!E1099+'Income Limits'!F1099)/2)*0.025,0)</f>
        <v>722</v>
      </c>
      <c r="F1099" s="13">
        <f>ROUNDDOWN('Income Limits'!G1099*0.025,0)</f>
        <v>806</v>
      </c>
      <c r="G1099" s="13">
        <f>ROUNDDOWN((('Income Limits'!H1099+'Income Limits'!I1099)/2)*0.025,0)</f>
        <v>889</v>
      </c>
    </row>
    <row r="1100" spans="1:7" ht="15">
      <c r="A1100" s="10" t="s">
        <v>21</v>
      </c>
      <c r="B1100" s="13">
        <f>ROUNDDOWN('Income Limits'!B1100*0.025,0)</f>
        <v>364</v>
      </c>
      <c r="C1100" s="13">
        <f>ROUNDDOWN((('Income Limits'!B1100+'Income Limits'!C1100)/2)*0.025,0)</f>
        <v>390</v>
      </c>
      <c r="D1100" s="13">
        <f>ROUNDDOWN('Income Limits'!D1100*0.025,0)</f>
        <v>468</v>
      </c>
      <c r="E1100" s="13">
        <f>ROUNDDOWN((('Income Limits'!E1100+'Income Limits'!F1100)/2)*0.025,0)</f>
        <v>541</v>
      </c>
      <c r="F1100" s="13">
        <f>ROUNDDOWN('Income Limits'!G1100*0.025,0)</f>
        <v>604</v>
      </c>
      <c r="G1100" s="13">
        <f>ROUNDDOWN((('Income Limits'!H1100+'Income Limits'!I1100)/2)*0.025,0)</f>
        <v>666</v>
      </c>
    </row>
    <row r="1101" spans="1:7" ht="15">
      <c r="A1101" s="10" t="s">
        <v>22</v>
      </c>
      <c r="B1101" s="13">
        <f>ROUNDDOWN('Income Limits'!B1101*0.025,0)</f>
        <v>243</v>
      </c>
      <c r="C1101" s="13">
        <f>ROUNDDOWN((('Income Limits'!B1101+'Income Limits'!C1101)/2)*0.025,0)</f>
        <v>260</v>
      </c>
      <c r="D1101" s="13">
        <f>ROUNDDOWN('Income Limits'!D1101*0.025,0)</f>
        <v>312</v>
      </c>
      <c r="E1101" s="13">
        <f>ROUNDDOWN((('Income Limits'!E1101+'Income Limits'!F1101)/2)*0.025,0)</f>
        <v>361</v>
      </c>
      <c r="F1101" s="13">
        <f>ROUNDDOWN('Income Limits'!G1101*0.025,0)</f>
        <v>403</v>
      </c>
      <c r="G1101" s="13">
        <f>ROUNDDOWN((('Income Limits'!H1101+'Income Limits'!I1101)/2)*0.025,0)</f>
        <v>444</v>
      </c>
    </row>
    <row r="1102" spans="1:7" ht="15">
      <c r="A1102" s="10" t="s">
        <v>23</v>
      </c>
      <c r="B1102" s="13">
        <f>ROUNDDOWN('Income Limits'!B1102*0.025,0)</f>
        <v>121</v>
      </c>
      <c r="C1102" s="13">
        <f>ROUNDDOWN((('Income Limits'!B1102+'Income Limits'!C1102)/2)*0.025,0)</f>
        <v>130</v>
      </c>
      <c r="D1102" s="13">
        <f>ROUNDDOWN('Income Limits'!D1102*0.025,0)</f>
        <v>156</v>
      </c>
      <c r="E1102" s="13">
        <f>ROUNDDOWN((('Income Limits'!E1102+'Income Limits'!F1102)/2)*0.025,0)</f>
        <v>180</v>
      </c>
      <c r="F1102" s="13">
        <f>ROUNDDOWN('Income Limits'!G1102*0.025,0)</f>
        <v>201</v>
      </c>
      <c r="G1102" s="13">
        <f>ROUNDDOWN((('Income Limits'!H1102+'Income Limits'!I1102)/2)*0.025,0)</f>
        <v>222</v>
      </c>
    </row>
    <row r="1103" spans="1:7" ht="15.75">
      <c r="A1103" s="6"/>
      <c r="B1103" s="13"/>
      <c r="C1103" s="13"/>
      <c r="D1103" s="13"/>
      <c r="E1103" s="13"/>
      <c r="F1103" s="13"/>
      <c r="G1103" s="13"/>
    </row>
    <row r="1104" spans="1:6" ht="15">
      <c r="A1104" s="40" t="s">
        <v>246</v>
      </c>
      <c r="B1104" s="13"/>
      <c r="C1104" s="13"/>
      <c r="D1104" s="13"/>
      <c r="E1104" s="13"/>
      <c r="F1104" s="13"/>
    </row>
    <row r="1105" spans="1:7" ht="15">
      <c r="A1105" s="10" t="s">
        <v>18</v>
      </c>
      <c r="B1105" s="13">
        <f>ROUNDDOWN('Income Limits'!B1105*0.025,0)</f>
        <v>736</v>
      </c>
      <c r="C1105" s="13">
        <f>ROUNDDOWN((('Income Limits'!B1105+'Income Limits'!C1105)/2)*0.025,0)</f>
        <v>789</v>
      </c>
      <c r="D1105" s="13">
        <f>ROUNDDOWN('Income Limits'!D1105*0.025,0)</f>
        <v>946</v>
      </c>
      <c r="E1105" s="13">
        <f>ROUNDDOWN((('Income Limits'!E1105+'Income Limits'!F1105)/2)*0.025,0)</f>
        <v>1094</v>
      </c>
      <c r="F1105" s="13">
        <f>ROUNDDOWN('Income Limits'!G1105*0.025,0)</f>
        <v>1221</v>
      </c>
      <c r="G1105" s="13">
        <f>ROUNDDOWN((('Income Limits'!H1105+'Income Limits'!I1105)/2)*0.025,0)</f>
        <v>1347</v>
      </c>
    </row>
    <row r="1106" spans="1:7" ht="15">
      <c r="A1106" s="10" t="s">
        <v>19</v>
      </c>
      <c r="B1106" s="13">
        <f>ROUNDDOWN('Income Limits'!B1106*0.025,0)</f>
        <v>613</v>
      </c>
      <c r="C1106" s="13">
        <f>ROUNDDOWN((('Income Limits'!B1106+'Income Limits'!C1106)/2)*0.025,0)</f>
        <v>657</v>
      </c>
      <c r="D1106" s="13">
        <f>ROUNDDOWN('Income Limits'!D1106*0.025,0)</f>
        <v>788</v>
      </c>
      <c r="E1106" s="13">
        <f>ROUNDDOWN((('Income Limits'!E1106+'Income Limits'!F1106)/2)*0.025,0)</f>
        <v>911</v>
      </c>
      <c r="F1106" s="13">
        <f>ROUNDDOWN('Income Limits'!G1106*0.025,0)</f>
        <v>1017</v>
      </c>
      <c r="G1106" s="13">
        <f>ROUNDDOWN((('Income Limits'!H1106+'Income Limits'!I1106)/2)*0.025,0)</f>
        <v>1122</v>
      </c>
    </row>
    <row r="1107" spans="1:7" ht="15">
      <c r="A1107" s="10" t="s">
        <v>20</v>
      </c>
      <c r="B1107" s="13">
        <f>ROUNDDOWN('Income Limits'!B1107*0.025,0)</f>
        <v>491</v>
      </c>
      <c r="C1107" s="13">
        <f>ROUNDDOWN((('Income Limits'!B1107+'Income Limits'!C1107)/2)*0.025,0)</f>
        <v>526</v>
      </c>
      <c r="D1107" s="13">
        <f>ROUNDDOWN('Income Limits'!D1107*0.025,0)</f>
        <v>631</v>
      </c>
      <c r="E1107" s="13">
        <f>ROUNDDOWN((('Income Limits'!E1107+'Income Limits'!F1107)/2)*0.025,0)</f>
        <v>729</v>
      </c>
      <c r="F1107" s="13">
        <f>ROUNDDOWN('Income Limits'!G1107*0.025,0)</f>
        <v>814</v>
      </c>
      <c r="G1107" s="13">
        <f>ROUNDDOWN((('Income Limits'!H1107+'Income Limits'!I1107)/2)*0.025,0)</f>
        <v>898</v>
      </c>
    </row>
    <row r="1108" spans="1:7" ht="15">
      <c r="A1108" s="10" t="s">
        <v>21</v>
      </c>
      <c r="B1108" s="13">
        <f>ROUNDDOWN('Income Limits'!B1108*0.025,0)</f>
        <v>368</v>
      </c>
      <c r="C1108" s="13">
        <f>ROUNDDOWN((('Income Limits'!B1108+'Income Limits'!C1108)/2)*0.025,0)</f>
        <v>394</v>
      </c>
      <c r="D1108" s="13">
        <f>ROUNDDOWN('Income Limits'!D1108*0.025,0)</f>
        <v>473</v>
      </c>
      <c r="E1108" s="13">
        <f>ROUNDDOWN((('Income Limits'!E1108+'Income Limits'!F1108)/2)*0.025,0)</f>
        <v>547</v>
      </c>
      <c r="F1108" s="13">
        <f>ROUNDDOWN('Income Limits'!G1108*0.025,0)</f>
        <v>610</v>
      </c>
      <c r="G1108" s="13">
        <f>ROUNDDOWN((('Income Limits'!H1108+'Income Limits'!I1108)/2)*0.025,0)</f>
        <v>673</v>
      </c>
    </row>
    <row r="1109" spans="1:7" ht="15">
      <c r="A1109" s="10" t="s">
        <v>22</v>
      </c>
      <c r="B1109" s="13">
        <f>ROUNDDOWN('Income Limits'!B1109*0.025,0)</f>
        <v>245</v>
      </c>
      <c r="C1109" s="13">
        <f>ROUNDDOWN((('Income Limits'!B1109+'Income Limits'!C1109)/2)*0.025,0)</f>
        <v>263</v>
      </c>
      <c r="D1109" s="13">
        <f>ROUNDDOWN('Income Limits'!D1109*0.025,0)</f>
        <v>315</v>
      </c>
      <c r="E1109" s="13">
        <f>ROUNDDOWN((('Income Limits'!E1109+'Income Limits'!F1109)/2)*0.025,0)</f>
        <v>364</v>
      </c>
      <c r="F1109" s="13">
        <f>ROUNDDOWN('Income Limits'!G1109*0.025,0)</f>
        <v>407</v>
      </c>
      <c r="G1109" s="13">
        <f>ROUNDDOWN((('Income Limits'!H1109+'Income Limits'!I1109)/2)*0.025,0)</f>
        <v>449</v>
      </c>
    </row>
    <row r="1110" spans="1:7" ht="15">
      <c r="A1110" s="10" t="s">
        <v>23</v>
      </c>
      <c r="B1110" s="13">
        <f>ROUNDDOWN('Income Limits'!B1110*0.025,0)</f>
        <v>122</v>
      </c>
      <c r="C1110" s="13">
        <f>ROUNDDOWN((('Income Limits'!B1110+'Income Limits'!C1110)/2)*0.025,0)</f>
        <v>131</v>
      </c>
      <c r="D1110" s="13">
        <f>ROUNDDOWN('Income Limits'!D1110*0.025,0)</f>
        <v>157</v>
      </c>
      <c r="E1110" s="13">
        <f>ROUNDDOWN((('Income Limits'!E1110+'Income Limits'!F1110)/2)*0.025,0)</f>
        <v>182</v>
      </c>
      <c r="F1110" s="13">
        <f>ROUNDDOWN('Income Limits'!G1110*0.025,0)</f>
        <v>203</v>
      </c>
      <c r="G1110" s="13">
        <f>ROUNDDOWN((('Income Limits'!H1110+'Income Limits'!I1110)/2)*0.025,0)</f>
        <v>224</v>
      </c>
    </row>
    <row r="1111" spans="1:6" ht="15">
      <c r="A1111" s="10"/>
      <c r="B1111" s="13"/>
      <c r="C1111" s="13"/>
      <c r="D1111" s="13"/>
      <c r="E1111" s="13"/>
      <c r="F1111" s="13"/>
    </row>
    <row r="1112" spans="1:7" ht="15.75">
      <c r="A1112" s="6" t="s">
        <v>202</v>
      </c>
      <c r="B1112" s="13"/>
      <c r="C1112" s="13"/>
      <c r="D1112" s="13"/>
      <c r="E1112" s="13"/>
      <c r="F1112" s="13"/>
      <c r="G1112" s="13"/>
    </row>
    <row r="1113" ht="15">
      <c r="A1113" s="42" t="s">
        <v>245</v>
      </c>
    </row>
    <row r="1114" spans="1:7" ht="15">
      <c r="A1114" s="16" t="s">
        <v>73</v>
      </c>
      <c r="B1114" s="13">
        <f>ROUNDDOWN('Income Limits'!B1114*0.025,0)</f>
        <v>1206</v>
      </c>
      <c r="C1114" s="13">
        <f>ROUNDDOWN((('Income Limits'!B1114+'Income Limits'!C1114)/2)*0.025,0)</f>
        <v>1293</v>
      </c>
      <c r="D1114" s="13">
        <f>ROUNDDOWN('Income Limits'!D1114*0.025,0)</f>
        <v>1551</v>
      </c>
      <c r="E1114" s="13">
        <f>ROUNDDOWN((('Income Limits'!E1114+'Income Limits'!F1114)/2)*0.025,0)</f>
        <v>1791</v>
      </c>
      <c r="F1114" s="13">
        <f>ROUNDDOWN('Income Limits'!G1114*0.025,0)</f>
        <v>1998</v>
      </c>
      <c r="G1114" s="13">
        <f>ROUNDDOWN((('Income Limits'!H1114+'Income Limits'!I1114)/2)*0.025,0)</f>
        <v>2205</v>
      </c>
    </row>
    <row r="1115" spans="1:7" ht="15">
      <c r="A1115" s="11" t="s">
        <v>67</v>
      </c>
      <c r="B1115" s="13">
        <f>ROUNDDOWN('Income Limits'!B1115*0.025,0)</f>
        <v>803</v>
      </c>
      <c r="C1115" s="13">
        <f>ROUNDDOWN((('Income Limits'!B1115+'Income Limits'!C1115)/2)*0.025,0)</f>
        <v>861</v>
      </c>
      <c r="D1115" s="13">
        <f>ROUNDDOWN('Income Limits'!D1115*0.025,0)</f>
        <v>1033</v>
      </c>
      <c r="E1115" s="13">
        <f>ROUNDDOWN((('Income Limits'!E1115+'Income Limits'!F1115)/2)*0.025,0)</f>
        <v>1193</v>
      </c>
      <c r="F1115" s="13">
        <f>ROUNDDOWN('Income Limits'!G1115*0.025,0)</f>
        <v>1331</v>
      </c>
      <c r="G1115" s="13">
        <f>ROUNDDOWN((('Income Limits'!H1115+'Income Limits'!I1115)/2)*0.025,0)</f>
        <v>1469</v>
      </c>
    </row>
    <row r="1116" spans="1:7" ht="15">
      <c r="A1116" s="10" t="s">
        <v>18</v>
      </c>
      <c r="B1116" s="13">
        <f>ROUNDDOWN('Income Limits'!B1116*0.025,0)</f>
        <v>603</v>
      </c>
      <c r="C1116" s="13">
        <f>ROUNDDOWN((('Income Limits'!B1116+'Income Limits'!C1116)/2)*0.025,0)</f>
        <v>646</v>
      </c>
      <c r="D1116" s="13">
        <f>ROUNDDOWN('Income Limits'!D1116*0.025,0)</f>
        <v>775</v>
      </c>
      <c r="E1116" s="13">
        <f>ROUNDDOWN((('Income Limits'!E1116+'Income Limits'!F1116)/2)*0.025,0)</f>
        <v>895</v>
      </c>
      <c r="F1116" s="13">
        <f>ROUNDDOWN('Income Limits'!G1116*0.025,0)</f>
        <v>999</v>
      </c>
      <c r="G1116" s="13">
        <f>ROUNDDOWN((('Income Limits'!H1116+'Income Limits'!I1116)/2)*0.025,0)</f>
        <v>1102</v>
      </c>
    </row>
    <row r="1117" spans="1:7" ht="15">
      <c r="A1117" s="10" t="s">
        <v>19</v>
      </c>
      <c r="B1117" s="13">
        <f>ROUNDDOWN('Income Limits'!B1117*0.025,0)</f>
        <v>502</v>
      </c>
      <c r="C1117" s="13">
        <f>ROUNDDOWN((('Income Limits'!B1117+'Income Limits'!C1117)/2)*0.025,0)</f>
        <v>538</v>
      </c>
      <c r="D1117" s="13">
        <f>ROUNDDOWN('Income Limits'!D1117*0.025,0)</f>
        <v>646</v>
      </c>
      <c r="E1117" s="13">
        <f>ROUNDDOWN((('Income Limits'!E1117+'Income Limits'!F1117)/2)*0.025,0)</f>
        <v>746</v>
      </c>
      <c r="F1117" s="13">
        <f>ROUNDDOWN('Income Limits'!G1117*0.025,0)</f>
        <v>832</v>
      </c>
      <c r="G1117" s="13">
        <f>ROUNDDOWN((('Income Limits'!H1117+'Income Limits'!I1117)/2)*0.025,0)</f>
        <v>918</v>
      </c>
    </row>
    <row r="1118" spans="1:7" ht="15">
      <c r="A1118" s="10" t="s">
        <v>20</v>
      </c>
      <c r="B1118" s="13">
        <f>ROUNDDOWN('Income Limits'!B1118*0.025,0)</f>
        <v>402</v>
      </c>
      <c r="C1118" s="13">
        <f>ROUNDDOWN((('Income Limits'!B1118+'Income Limits'!C1118)/2)*0.025,0)</f>
        <v>431</v>
      </c>
      <c r="D1118" s="13">
        <f>ROUNDDOWN('Income Limits'!D1118*0.025,0)</f>
        <v>517</v>
      </c>
      <c r="E1118" s="13">
        <f>ROUNDDOWN((('Income Limits'!E1118+'Income Limits'!F1118)/2)*0.025,0)</f>
        <v>597</v>
      </c>
      <c r="F1118" s="13">
        <f>ROUNDDOWN('Income Limits'!G1118*0.025,0)</f>
        <v>666</v>
      </c>
      <c r="G1118" s="13">
        <f>ROUNDDOWN((('Income Limits'!H1118+'Income Limits'!I1118)/2)*0.025,0)</f>
        <v>735</v>
      </c>
    </row>
    <row r="1119" spans="1:7" ht="15">
      <c r="A1119" s="10" t="s">
        <v>21</v>
      </c>
      <c r="B1119" s="13">
        <f>ROUNDDOWN('Income Limits'!B1119*0.025,0)</f>
        <v>301</v>
      </c>
      <c r="C1119" s="13">
        <f>ROUNDDOWN((('Income Limits'!B1119+'Income Limits'!C1119)/2)*0.025,0)</f>
        <v>323</v>
      </c>
      <c r="D1119" s="13">
        <f>ROUNDDOWN('Income Limits'!D1119*0.025,0)</f>
        <v>387</v>
      </c>
      <c r="E1119" s="13">
        <f>ROUNDDOWN((('Income Limits'!E1119+'Income Limits'!F1119)/2)*0.025,0)</f>
        <v>447</v>
      </c>
      <c r="F1119" s="13">
        <f>ROUNDDOWN('Income Limits'!G1119*0.025,0)</f>
        <v>499</v>
      </c>
      <c r="G1119" s="13">
        <f>ROUNDDOWN((('Income Limits'!H1119+'Income Limits'!I1119)/2)*0.025,0)</f>
        <v>551</v>
      </c>
    </row>
    <row r="1120" spans="1:7" ht="15">
      <c r="A1120" s="10" t="s">
        <v>22</v>
      </c>
      <c r="B1120" s="13">
        <f>ROUNDDOWN('Income Limits'!B1120*0.025,0)</f>
        <v>201</v>
      </c>
      <c r="C1120" s="13">
        <f>ROUNDDOWN((('Income Limits'!B1120+'Income Limits'!C1120)/2)*0.025,0)</f>
        <v>215</v>
      </c>
      <c r="D1120" s="13">
        <f>ROUNDDOWN('Income Limits'!D1120*0.025,0)</f>
        <v>258</v>
      </c>
      <c r="E1120" s="13">
        <f>ROUNDDOWN((('Income Limits'!E1120+'Income Limits'!F1120)/2)*0.025,0)</f>
        <v>298</v>
      </c>
      <c r="F1120" s="13">
        <f>ROUNDDOWN('Income Limits'!G1120*0.025,0)</f>
        <v>333</v>
      </c>
      <c r="G1120" s="13">
        <f>ROUNDDOWN((('Income Limits'!H1120+'Income Limits'!I1120)/2)*0.025,0)</f>
        <v>367</v>
      </c>
    </row>
    <row r="1121" spans="1:7" ht="15">
      <c r="A1121" s="10" t="s">
        <v>23</v>
      </c>
      <c r="B1121" s="13">
        <f>ROUNDDOWN('Income Limits'!B1121*0.025,0)</f>
        <v>100</v>
      </c>
      <c r="C1121" s="13">
        <f>ROUNDDOWN((('Income Limits'!B1121+'Income Limits'!C1121)/2)*0.025,0)</f>
        <v>107</v>
      </c>
      <c r="D1121" s="13">
        <f>ROUNDDOWN('Income Limits'!D1121*0.025,0)</f>
        <v>129</v>
      </c>
      <c r="E1121" s="13">
        <f>ROUNDDOWN((('Income Limits'!E1121+'Income Limits'!F1121)/2)*0.025,0)</f>
        <v>149</v>
      </c>
      <c r="F1121" s="13">
        <f>ROUNDDOWN('Income Limits'!G1121*0.025,0)</f>
        <v>166</v>
      </c>
      <c r="G1121" s="13">
        <f>ROUNDDOWN((('Income Limits'!H1121+'Income Limits'!I1121)/2)*0.025,0)</f>
        <v>183</v>
      </c>
    </row>
    <row r="1122" spans="1:7" ht="15.75">
      <c r="A1122" s="6"/>
      <c r="B1122" s="13"/>
      <c r="C1122" s="13"/>
      <c r="D1122" s="13"/>
      <c r="E1122" s="13"/>
      <c r="F1122" s="13"/>
      <c r="G1122" s="13"/>
    </row>
    <row r="1123" spans="1:7" ht="15.75">
      <c r="A1123" s="6" t="s">
        <v>203</v>
      </c>
      <c r="B1123" s="13"/>
      <c r="C1123" s="13"/>
      <c r="D1123" s="13"/>
      <c r="E1123" s="13"/>
      <c r="F1123" s="13"/>
      <c r="G1123" s="13"/>
    </row>
    <row r="1124" ht="15">
      <c r="A1124" s="42" t="s">
        <v>245</v>
      </c>
    </row>
    <row r="1125" spans="1:7" ht="15">
      <c r="A1125" s="16" t="s">
        <v>73</v>
      </c>
      <c r="B1125" s="13">
        <f>ROUNDDOWN('Income Limits'!B1125*0.025,0)</f>
        <v>1206</v>
      </c>
      <c r="C1125" s="13">
        <f>ROUNDDOWN((('Income Limits'!B1125+'Income Limits'!C1125)/2)*0.025,0)</f>
        <v>1293</v>
      </c>
      <c r="D1125" s="13">
        <f>ROUNDDOWN('Income Limits'!D1125*0.025,0)</f>
        <v>1551</v>
      </c>
      <c r="E1125" s="13">
        <f>ROUNDDOWN((('Income Limits'!E1125+'Income Limits'!F1125)/2)*0.025,0)</f>
        <v>1791</v>
      </c>
      <c r="F1125" s="13">
        <f>ROUNDDOWN('Income Limits'!G1125*0.025,0)</f>
        <v>1998</v>
      </c>
      <c r="G1125" s="13">
        <f>ROUNDDOWN((('Income Limits'!H1125+'Income Limits'!I1125)/2)*0.025,0)</f>
        <v>2205</v>
      </c>
    </row>
    <row r="1126" spans="1:7" ht="15">
      <c r="A1126" s="11" t="s">
        <v>67</v>
      </c>
      <c r="B1126" s="13">
        <f>ROUNDDOWN('Income Limits'!B1126*0.025,0)</f>
        <v>803</v>
      </c>
      <c r="C1126" s="13">
        <f>ROUNDDOWN((('Income Limits'!B1126+'Income Limits'!C1126)/2)*0.025,0)</f>
        <v>861</v>
      </c>
      <c r="D1126" s="13">
        <f>ROUNDDOWN('Income Limits'!D1126*0.025,0)</f>
        <v>1033</v>
      </c>
      <c r="E1126" s="13">
        <f>ROUNDDOWN((('Income Limits'!E1126+'Income Limits'!F1126)/2)*0.025,0)</f>
        <v>1193</v>
      </c>
      <c r="F1126" s="13">
        <f>ROUNDDOWN('Income Limits'!G1126*0.025,0)</f>
        <v>1331</v>
      </c>
      <c r="G1126" s="13">
        <f>ROUNDDOWN((('Income Limits'!H1126+'Income Limits'!I1126)/2)*0.025,0)</f>
        <v>1469</v>
      </c>
    </row>
    <row r="1127" spans="1:7" ht="15">
      <c r="A1127" s="10" t="s">
        <v>18</v>
      </c>
      <c r="B1127" s="13">
        <f>ROUNDDOWN('Income Limits'!B1127*0.025,0)</f>
        <v>603</v>
      </c>
      <c r="C1127" s="13">
        <f>ROUNDDOWN((('Income Limits'!B1127+'Income Limits'!C1127)/2)*0.025,0)</f>
        <v>646</v>
      </c>
      <c r="D1127" s="13">
        <f>ROUNDDOWN('Income Limits'!D1127*0.025,0)</f>
        <v>775</v>
      </c>
      <c r="E1127" s="13">
        <f>ROUNDDOWN((('Income Limits'!E1127+'Income Limits'!F1127)/2)*0.025,0)</f>
        <v>895</v>
      </c>
      <c r="F1127" s="13">
        <f>ROUNDDOWN('Income Limits'!G1127*0.025,0)</f>
        <v>999</v>
      </c>
      <c r="G1127" s="13">
        <f>ROUNDDOWN((('Income Limits'!H1127+'Income Limits'!I1127)/2)*0.025,0)</f>
        <v>1102</v>
      </c>
    </row>
    <row r="1128" spans="1:7" ht="15">
      <c r="A1128" s="10" t="s">
        <v>19</v>
      </c>
      <c r="B1128" s="13">
        <f>ROUNDDOWN('Income Limits'!B1128*0.025,0)</f>
        <v>502</v>
      </c>
      <c r="C1128" s="13">
        <f>ROUNDDOWN((('Income Limits'!B1128+'Income Limits'!C1128)/2)*0.025,0)</f>
        <v>538</v>
      </c>
      <c r="D1128" s="13">
        <f>ROUNDDOWN('Income Limits'!D1128*0.025,0)</f>
        <v>646</v>
      </c>
      <c r="E1128" s="13">
        <f>ROUNDDOWN((('Income Limits'!E1128+'Income Limits'!F1128)/2)*0.025,0)</f>
        <v>746</v>
      </c>
      <c r="F1128" s="13">
        <f>ROUNDDOWN('Income Limits'!G1128*0.025,0)</f>
        <v>832</v>
      </c>
      <c r="G1128" s="13">
        <f>ROUNDDOWN((('Income Limits'!H1128+'Income Limits'!I1128)/2)*0.025,0)</f>
        <v>918</v>
      </c>
    </row>
    <row r="1129" spans="1:7" ht="15">
      <c r="A1129" s="10" t="s">
        <v>20</v>
      </c>
      <c r="B1129" s="13">
        <f>ROUNDDOWN('Income Limits'!B1129*0.025,0)</f>
        <v>402</v>
      </c>
      <c r="C1129" s="13">
        <f>ROUNDDOWN((('Income Limits'!B1129+'Income Limits'!C1129)/2)*0.025,0)</f>
        <v>431</v>
      </c>
      <c r="D1129" s="13">
        <f>ROUNDDOWN('Income Limits'!D1129*0.025,0)</f>
        <v>517</v>
      </c>
      <c r="E1129" s="13">
        <f>ROUNDDOWN((('Income Limits'!E1129+'Income Limits'!F1129)/2)*0.025,0)</f>
        <v>597</v>
      </c>
      <c r="F1129" s="13">
        <f>ROUNDDOWN('Income Limits'!G1129*0.025,0)</f>
        <v>666</v>
      </c>
      <c r="G1129" s="13">
        <f>ROUNDDOWN((('Income Limits'!H1129+'Income Limits'!I1129)/2)*0.025,0)</f>
        <v>735</v>
      </c>
    </row>
    <row r="1130" spans="1:7" ht="15">
      <c r="A1130" s="10" t="s">
        <v>21</v>
      </c>
      <c r="B1130" s="13">
        <f>ROUNDDOWN('Income Limits'!B1130*0.025,0)</f>
        <v>301</v>
      </c>
      <c r="C1130" s="13">
        <f>ROUNDDOWN((('Income Limits'!B1130+'Income Limits'!C1130)/2)*0.025,0)</f>
        <v>323</v>
      </c>
      <c r="D1130" s="13">
        <f>ROUNDDOWN('Income Limits'!D1130*0.025,0)</f>
        <v>387</v>
      </c>
      <c r="E1130" s="13">
        <f>ROUNDDOWN((('Income Limits'!E1130+'Income Limits'!F1130)/2)*0.025,0)</f>
        <v>447</v>
      </c>
      <c r="F1130" s="13">
        <f>ROUNDDOWN('Income Limits'!G1130*0.025,0)</f>
        <v>499</v>
      </c>
      <c r="G1130" s="13">
        <f>ROUNDDOWN((('Income Limits'!H1130+'Income Limits'!I1130)/2)*0.025,0)</f>
        <v>551</v>
      </c>
    </row>
    <row r="1131" spans="1:7" ht="15">
      <c r="A1131" s="10" t="s">
        <v>22</v>
      </c>
      <c r="B1131" s="13">
        <f>ROUNDDOWN('Income Limits'!B1131*0.025,0)</f>
        <v>201</v>
      </c>
      <c r="C1131" s="13">
        <f>ROUNDDOWN((('Income Limits'!B1131+'Income Limits'!C1131)/2)*0.025,0)</f>
        <v>215</v>
      </c>
      <c r="D1131" s="13">
        <f>ROUNDDOWN('Income Limits'!D1131*0.025,0)</f>
        <v>258</v>
      </c>
      <c r="E1131" s="13">
        <f>ROUNDDOWN((('Income Limits'!E1131+'Income Limits'!F1131)/2)*0.025,0)</f>
        <v>298</v>
      </c>
      <c r="F1131" s="13">
        <f>ROUNDDOWN('Income Limits'!G1131*0.025,0)</f>
        <v>333</v>
      </c>
      <c r="G1131" s="13">
        <f>ROUNDDOWN((('Income Limits'!H1131+'Income Limits'!I1131)/2)*0.025,0)</f>
        <v>367</v>
      </c>
    </row>
    <row r="1132" spans="1:7" ht="15">
      <c r="A1132" s="10" t="s">
        <v>23</v>
      </c>
      <c r="B1132" s="13">
        <f>ROUNDDOWN('Income Limits'!B1132*0.025,0)</f>
        <v>100</v>
      </c>
      <c r="C1132" s="13">
        <f>ROUNDDOWN((('Income Limits'!B1132+'Income Limits'!C1132)/2)*0.025,0)</f>
        <v>107</v>
      </c>
      <c r="D1132" s="13">
        <f>ROUNDDOWN('Income Limits'!D1132*0.025,0)</f>
        <v>129</v>
      </c>
      <c r="E1132" s="13">
        <f>ROUNDDOWN((('Income Limits'!E1132+'Income Limits'!F1132)/2)*0.025,0)</f>
        <v>149</v>
      </c>
      <c r="F1132" s="13">
        <f>ROUNDDOWN('Income Limits'!G1132*0.025,0)</f>
        <v>166</v>
      </c>
      <c r="G1132" s="13">
        <f>ROUNDDOWN((('Income Limits'!H1132+'Income Limits'!I1132)/2)*0.025,0)</f>
        <v>183</v>
      </c>
    </row>
    <row r="1133" spans="1:7" ht="15.75">
      <c r="A1133" s="6"/>
      <c r="B1133" s="13"/>
      <c r="C1133" s="13"/>
      <c r="D1133" s="13"/>
      <c r="E1133" s="13"/>
      <c r="F1133" s="13"/>
      <c r="G1133" s="13"/>
    </row>
    <row r="1134" spans="1:6" ht="15">
      <c r="A1134" s="40" t="s">
        <v>246</v>
      </c>
      <c r="B1134" s="13"/>
      <c r="C1134" s="13"/>
      <c r="D1134" s="13"/>
      <c r="E1134" s="13"/>
      <c r="F1134" s="13"/>
    </row>
    <row r="1135" spans="1:7" ht="15">
      <c r="A1135" s="10" t="s">
        <v>18</v>
      </c>
      <c r="B1135" s="13">
        <f>ROUNDDOWN('Income Limits'!B1135*0.025,0)</f>
        <v>663</v>
      </c>
      <c r="C1135" s="13">
        <f>ROUNDDOWN((('Income Limits'!B1135+'Income Limits'!C1135)/2)*0.025,0)</f>
        <v>710</v>
      </c>
      <c r="D1135" s="13">
        <f>ROUNDDOWN('Income Limits'!D1135*0.025,0)</f>
        <v>852</v>
      </c>
      <c r="E1135" s="13">
        <f>ROUNDDOWN((('Income Limits'!E1135+'Income Limits'!F1135)/2)*0.025,0)</f>
        <v>984</v>
      </c>
      <c r="F1135" s="13">
        <f>ROUNDDOWN('Income Limits'!G1135*0.025,0)</f>
        <v>1098</v>
      </c>
      <c r="G1135" s="13">
        <f>ROUNDDOWN((('Income Limits'!H1135+'Income Limits'!I1135)/2)*0.025,0)</f>
        <v>1212</v>
      </c>
    </row>
    <row r="1136" spans="1:7" ht="15">
      <c r="A1136" s="10" t="s">
        <v>19</v>
      </c>
      <c r="B1136" s="13">
        <f>ROUNDDOWN('Income Limits'!B1136*0.025,0)</f>
        <v>552</v>
      </c>
      <c r="C1136" s="13">
        <f>ROUNDDOWN((('Income Limits'!B1136+'Income Limits'!C1136)/2)*0.025,0)</f>
        <v>591</v>
      </c>
      <c r="D1136" s="13">
        <f>ROUNDDOWN('Income Limits'!D1136*0.025,0)</f>
        <v>710</v>
      </c>
      <c r="E1136" s="13">
        <f>ROUNDDOWN((('Income Limits'!E1136+'Income Limits'!F1136)/2)*0.025,0)</f>
        <v>820</v>
      </c>
      <c r="F1136" s="13">
        <f>ROUNDDOWN('Income Limits'!G1136*0.025,0)</f>
        <v>915</v>
      </c>
      <c r="G1136" s="13">
        <f>ROUNDDOWN((('Income Limits'!H1136+'Income Limits'!I1136)/2)*0.025,0)</f>
        <v>1010</v>
      </c>
    </row>
    <row r="1137" spans="1:7" ht="15">
      <c r="A1137" s="10" t="s">
        <v>20</v>
      </c>
      <c r="B1137" s="13">
        <f>ROUNDDOWN('Income Limits'!B1137*0.025,0)</f>
        <v>442</v>
      </c>
      <c r="C1137" s="13">
        <f>ROUNDDOWN((('Income Limits'!B1137+'Income Limits'!C1137)/2)*0.025,0)</f>
        <v>473</v>
      </c>
      <c r="D1137" s="13">
        <f>ROUNDDOWN('Income Limits'!D1137*0.025,0)</f>
        <v>568</v>
      </c>
      <c r="E1137" s="13">
        <f>ROUNDDOWN((('Income Limits'!E1137+'Income Limits'!F1137)/2)*0.025,0)</f>
        <v>656</v>
      </c>
      <c r="F1137" s="13">
        <f>ROUNDDOWN('Income Limits'!G1137*0.025,0)</f>
        <v>732</v>
      </c>
      <c r="G1137" s="13">
        <f>ROUNDDOWN((('Income Limits'!H1137+'Income Limits'!I1137)/2)*0.025,0)</f>
        <v>808</v>
      </c>
    </row>
    <row r="1138" spans="1:7" ht="15">
      <c r="A1138" s="10" t="s">
        <v>21</v>
      </c>
      <c r="B1138" s="13">
        <f>ROUNDDOWN('Income Limits'!B1138*0.025,0)</f>
        <v>331</v>
      </c>
      <c r="C1138" s="13">
        <f>ROUNDDOWN((('Income Limits'!B1138+'Income Limits'!C1138)/2)*0.025,0)</f>
        <v>355</v>
      </c>
      <c r="D1138" s="13">
        <f>ROUNDDOWN('Income Limits'!D1138*0.025,0)</f>
        <v>426</v>
      </c>
      <c r="E1138" s="13">
        <f>ROUNDDOWN((('Income Limits'!E1138+'Income Limits'!F1138)/2)*0.025,0)</f>
        <v>492</v>
      </c>
      <c r="F1138" s="13">
        <f>ROUNDDOWN('Income Limits'!G1138*0.025,0)</f>
        <v>549</v>
      </c>
      <c r="G1138" s="13">
        <f>ROUNDDOWN((('Income Limits'!H1138+'Income Limits'!I1138)/2)*0.025,0)</f>
        <v>606</v>
      </c>
    </row>
    <row r="1139" spans="1:7" ht="15">
      <c r="A1139" s="10" t="s">
        <v>22</v>
      </c>
      <c r="B1139" s="13">
        <f>ROUNDDOWN('Income Limits'!B1139*0.025,0)</f>
        <v>221</v>
      </c>
      <c r="C1139" s="13">
        <f>ROUNDDOWN((('Income Limits'!B1139+'Income Limits'!C1139)/2)*0.025,0)</f>
        <v>236</v>
      </c>
      <c r="D1139" s="13">
        <f>ROUNDDOWN('Income Limits'!D1139*0.025,0)</f>
        <v>284</v>
      </c>
      <c r="E1139" s="13">
        <f>ROUNDDOWN((('Income Limits'!E1139+'Income Limits'!F1139)/2)*0.025,0)</f>
        <v>328</v>
      </c>
      <c r="F1139" s="13">
        <f>ROUNDDOWN('Income Limits'!G1139*0.025,0)</f>
        <v>366</v>
      </c>
      <c r="G1139" s="13">
        <f>ROUNDDOWN((('Income Limits'!H1139+'Income Limits'!I1139)/2)*0.025,0)</f>
        <v>404</v>
      </c>
    </row>
    <row r="1140" spans="1:7" ht="15">
      <c r="A1140" s="10" t="s">
        <v>23</v>
      </c>
      <c r="B1140" s="13">
        <f>ROUNDDOWN('Income Limits'!B1140*0.025,0)</f>
        <v>110</v>
      </c>
      <c r="C1140" s="13">
        <f>ROUNDDOWN((('Income Limits'!B1140+'Income Limits'!C1140)/2)*0.025,0)</f>
        <v>118</v>
      </c>
      <c r="D1140" s="13">
        <f>ROUNDDOWN('Income Limits'!D1140*0.025,0)</f>
        <v>142</v>
      </c>
      <c r="E1140" s="13">
        <f>ROUNDDOWN((('Income Limits'!E1140+'Income Limits'!F1140)/2)*0.025,0)</f>
        <v>164</v>
      </c>
      <c r="F1140" s="13">
        <f>ROUNDDOWN('Income Limits'!G1140*0.025,0)</f>
        <v>183</v>
      </c>
      <c r="G1140" s="13">
        <f>ROUNDDOWN((('Income Limits'!H1140+'Income Limits'!I1140)/2)*0.025,0)</f>
        <v>202</v>
      </c>
    </row>
    <row r="1141" spans="1:6" ht="15">
      <c r="A1141" s="10"/>
      <c r="B1141" s="13"/>
      <c r="C1141" s="13"/>
      <c r="D1141" s="13"/>
      <c r="E1141" s="13"/>
      <c r="F1141" s="13"/>
    </row>
    <row r="1142" spans="1:7" ht="15.75">
      <c r="A1142" s="6" t="s">
        <v>204</v>
      </c>
      <c r="B1142" s="13"/>
      <c r="C1142" s="13"/>
      <c r="D1142" s="13"/>
      <c r="E1142" s="13"/>
      <c r="F1142" s="13"/>
      <c r="G1142" s="13"/>
    </row>
    <row r="1143" ht="15">
      <c r="A1143" s="42" t="s">
        <v>245</v>
      </c>
    </row>
    <row r="1144" spans="1:7" ht="15">
      <c r="A1144" s="16" t="s">
        <v>73</v>
      </c>
      <c r="B1144" s="13">
        <f>ROUNDDOWN('Income Limits'!B1144*0.025,0)</f>
        <v>1239</v>
      </c>
      <c r="C1144" s="13">
        <f>ROUNDDOWN((('Income Limits'!B1144+'Income Limits'!C1144)/2)*0.025,0)</f>
        <v>1327</v>
      </c>
      <c r="D1144" s="13">
        <f>ROUNDDOWN('Income Limits'!D1144*0.025,0)</f>
        <v>1593</v>
      </c>
      <c r="E1144" s="13">
        <f>ROUNDDOWN((('Income Limits'!E1144+'Income Limits'!F1144)/2)*0.025,0)</f>
        <v>1842</v>
      </c>
      <c r="F1144" s="13">
        <f>ROUNDDOWN('Income Limits'!G1144*0.025,0)</f>
        <v>2055</v>
      </c>
      <c r="G1144" s="13">
        <f>ROUNDDOWN((('Income Limits'!H1144+'Income Limits'!I1144)/2)*0.025,0)</f>
        <v>2266</v>
      </c>
    </row>
    <row r="1145" spans="1:7" ht="15">
      <c r="A1145" s="11" t="s">
        <v>67</v>
      </c>
      <c r="B1145" s="13">
        <f>ROUNDDOWN('Income Limits'!B1145*0.025,0)</f>
        <v>826</v>
      </c>
      <c r="C1145" s="13">
        <f>ROUNDDOWN((('Income Limits'!B1145+'Income Limits'!C1145)/2)*0.025,0)</f>
        <v>885</v>
      </c>
      <c r="D1145" s="13">
        <f>ROUNDDOWN('Income Limits'!D1145*0.025,0)</f>
        <v>1062</v>
      </c>
      <c r="E1145" s="13">
        <f>ROUNDDOWN((('Income Limits'!E1145+'Income Limits'!F1145)/2)*0.025,0)</f>
        <v>1227</v>
      </c>
      <c r="F1145" s="13">
        <f>ROUNDDOWN('Income Limits'!G1145*0.025,0)</f>
        <v>1370</v>
      </c>
      <c r="G1145" s="13">
        <f>ROUNDDOWN((('Income Limits'!H1145+'Income Limits'!I1145)/2)*0.025,0)</f>
        <v>1511</v>
      </c>
    </row>
    <row r="1146" spans="1:7" ht="15">
      <c r="A1146" s="10" t="s">
        <v>18</v>
      </c>
      <c r="B1146" s="13">
        <f>ROUNDDOWN('Income Limits'!B1146*0.025,0)</f>
        <v>619</v>
      </c>
      <c r="C1146" s="13">
        <f>ROUNDDOWN((('Income Limits'!B1146+'Income Limits'!C1146)/2)*0.025,0)</f>
        <v>663</v>
      </c>
      <c r="D1146" s="13">
        <f>ROUNDDOWN('Income Limits'!D1146*0.025,0)</f>
        <v>796</v>
      </c>
      <c r="E1146" s="13">
        <f>ROUNDDOWN((('Income Limits'!E1146+'Income Limits'!F1146)/2)*0.025,0)</f>
        <v>921</v>
      </c>
      <c r="F1146" s="13">
        <f>ROUNDDOWN('Income Limits'!G1146*0.025,0)</f>
        <v>1027</v>
      </c>
      <c r="G1146" s="13">
        <f>ROUNDDOWN((('Income Limits'!H1146+'Income Limits'!I1146)/2)*0.025,0)</f>
        <v>1133</v>
      </c>
    </row>
    <row r="1147" spans="1:7" ht="15">
      <c r="A1147" s="10" t="s">
        <v>19</v>
      </c>
      <c r="B1147" s="13">
        <f>ROUNDDOWN('Income Limits'!B1147*0.025,0)</f>
        <v>516</v>
      </c>
      <c r="C1147" s="13">
        <f>ROUNDDOWN((('Income Limits'!B1147+'Income Limits'!C1147)/2)*0.025,0)</f>
        <v>553</v>
      </c>
      <c r="D1147" s="13">
        <f>ROUNDDOWN('Income Limits'!D1147*0.025,0)</f>
        <v>663</v>
      </c>
      <c r="E1147" s="13">
        <f>ROUNDDOWN((('Income Limits'!E1147+'Income Limits'!F1147)/2)*0.025,0)</f>
        <v>767</v>
      </c>
      <c r="F1147" s="13">
        <f>ROUNDDOWN('Income Limits'!G1147*0.025,0)</f>
        <v>856</v>
      </c>
      <c r="G1147" s="13">
        <f>ROUNDDOWN((('Income Limits'!H1147+'Income Limits'!I1147)/2)*0.025,0)</f>
        <v>944</v>
      </c>
    </row>
    <row r="1148" spans="1:7" ht="15">
      <c r="A1148" s="10" t="s">
        <v>20</v>
      </c>
      <c r="B1148" s="13">
        <f>ROUNDDOWN('Income Limits'!B1148*0.025,0)</f>
        <v>413</v>
      </c>
      <c r="C1148" s="13">
        <f>ROUNDDOWN((('Income Limits'!B1148+'Income Limits'!C1148)/2)*0.025,0)</f>
        <v>442</v>
      </c>
      <c r="D1148" s="13">
        <f>ROUNDDOWN('Income Limits'!D1148*0.025,0)</f>
        <v>531</v>
      </c>
      <c r="E1148" s="13">
        <f>ROUNDDOWN((('Income Limits'!E1148+'Income Limits'!F1148)/2)*0.025,0)</f>
        <v>614</v>
      </c>
      <c r="F1148" s="13">
        <f>ROUNDDOWN('Income Limits'!G1148*0.025,0)</f>
        <v>685</v>
      </c>
      <c r="G1148" s="13">
        <f>ROUNDDOWN((('Income Limits'!H1148+'Income Limits'!I1148)/2)*0.025,0)</f>
        <v>755</v>
      </c>
    </row>
    <row r="1149" spans="1:7" ht="15">
      <c r="A1149" s="10" t="s">
        <v>21</v>
      </c>
      <c r="B1149" s="13">
        <f>ROUNDDOWN('Income Limits'!B1149*0.025,0)</f>
        <v>309</v>
      </c>
      <c r="C1149" s="13">
        <f>ROUNDDOWN((('Income Limits'!B1149+'Income Limits'!C1149)/2)*0.025,0)</f>
        <v>331</v>
      </c>
      <c r="D1149" s="13">
        <f>ROUNDDOWN('Income Limits'!D1149*0.025,0)</f>
        <v>398</v>
      </c>
      <c r="E1149" s="13">
        <f>ROUNDDOWN((('Income Limits'!E1149+'Income Limits'!F1149)/2)*0.025,0)</f>
        <v>460</v>
      </c>
      <c r="F1149" s="13">
        <f>ROUNDDOWN('Income Limits'!G1149*0.025,0)</f>
        <v>513</v>
      </c>
      <c r="G1149" s="13">
        <f>ROUNDDOWN((('Income Limits'!H1149+'Income Limits'!I1149)/2)*0.025,0)</f>
        <v>566</v>
      </c>
    </row>
    <row r="1150" spans="1:7" ht="15">
      <c r="A1150" s="10" t="s">
        <v>22</v>
      </c>
      <c r="B1150" s="13">
        <f>ROUNDDOWN('Income Limits'!B1150*0.025,0)</f>
        <v>206</v>
      </c>
      <c r="C1150" s="13">
        <f>ROUNDDOWN((('Income Limits'!B1150+'Income Limits'!C1150)/2)*0.025,0)</f>
        <v>221</v>
      </c>
      <c r="D1150" s="13">
        <f>ROUNDDOWN('Income Limits'!D1150*0.025,0)</f>
        <v>265</v>
      </c>
      <c r="E1150" s="13">
        <f>ROUNDDOWN((('Income Limits'!E1150+'Income Limits'!F1150)/2)*0.025,0)</f>
        <v>307</v>
      </c>
      <c r="F1150" s="13">
        <f>ROUNDDOWN('Income Limits'!G1150*0.025,0)</f>
        <v>342</v>
      </c>
      <c r="G1150" s="13">
        <f>ROUNDDOWN((('Income Limits'!H1150+'Income Limits'!I1150)/2)*0.025,0)</f>
        <v>377</v>
      </c>
    </row>
    <row r="1151" spans="1:7" ht="15">
      <c r="A1151" s="10" t="s">
        <v>23</v>
      </c>
      <c r="B1151" s="13">
        <f>ROUNDDOWN('Income Limits'!B1151*0.025,0)</f>
        <v>103</v>
      </c>
      <c r="C1151" s="13">
        <f>ROUNDDOWN((('Income Limits'!B1151+'Income Limits'!C1151)/2)*0.025,0)</f>
        <v>110</v>
      </c>
      <c r="D1151" s="13">
        <f>ROUNDDOWN('Income Limits'!D1151*0.025,0)</f>
        <v>132</v>
      </c>
      <c r="E1151" s="13">
        <f>ROUNDDOWN((('Income Limits'!E1151+'Income Limits'!F1151)/2)*0.025,0)</f>
        <v>153</v>
      </c>
      <c r="F1151" s="13">
        <f>ROUNDDOWN('Income Limits'!G1151*0.025,0)</f>
        <v>171</v>
      </c>
      <c r="G1151" s="13">
        <f>ROUNDDOWN((('Income Limits'!H1151+'Income Limits'!I1151)/2)*0.025,0)</f>
        <v>188</v>
      </c>
    </row>
    <row r="1152" spans="1:7" ht="15.75">
      <c r="A1152" s="6"/>
      <c r="B1152" s="13"/>
      <c r="C1152" s="13"/>
      <c r="D1152" s="13"/>
      <c r="E1152" s="13"/>
      <c r="F1152" s="13"/>
      <c r="G1152" s="13"/>
    </row>
    <row r="1153" spans="1:6" ht="15">
      <c r="A1153" s="40" t="s">
        <v>246</v>
      </c>
      <c r="B1153" s="13"/>
      <c r="C1153" s="13"/>
      <c r="D1153" s="13"/>
      <c r="E1153" s="13"/>
      <c r="F1153" s="13"/>
    </row>
    <row r="1154" spans="1:7" ht="15">
      <c r="A1154" s="10" t="s">
        <v>18</v>
      </c>
      <c r="B1154" s="13">
        <f>ROUNDDOWN('Income Limits'!B1154*0.025,0)</f>
        <v>742</v>
      </c>
      <c r="C1154" s="13">
        <f>ROUNDDOWN((('Income Limits'!B1154+'Income Limits'!C1154)/2)*0.025,0)</f>
        <v>795</v>
      </c>
      <c r="D1154" s="13">
        <f>ROUNDDOWN('Income Limits'!D1154*0.025,0)</f>
        <v>954</v>
      </c>
      <c r="E1154" s="13">
        <f>ROUNDDOWN((('Income Limits'!E1154+'Income Limits'!F1154)/2)*0.025,0)</f>
        <v>1101</v>
      </c>
      <c r="F1154" s="13">
        <f>ROUNDDOWN('Income Limits'!G1154*0.025,0)</f>
        <v>1228</v>
      </c>
      <c r="G1154" s="13">
        <f>ROUNDDOWN((('Income Limits'!H1154+'Income Limits'!I1154)/2)*0.025,0)</f>
        <v>1356</v>
      </c>
    </row>
    <row r="1155" spans="1:7" ht="15">
      <c r="A1155" s="10" t="s">
        <v>19</v>
      </c>
      <c r="B1155" s="13">
        <f>ROUNDDOWN('Income Limits'!B1155*0.025,0)</f>
        <v>618</v>
      </c>
      <c r="C1155" s="13">
        <f>ROUNDDOWN((('Income Limits'!B1155+'Income Limits'!C1155)/2)*0.025,0)</f>
        <v>662</v>
      </c>
      <c r="D1155" s="13">
        <f>ROUNDDOWN('Income Limits'!D1155*0.025,0)</f>
        <v>795</v>
      </c>
      <c r="E1155" s="13">
        <f>ROUNDDOWN((('Income Limits'!E1155+'Income Limits'!F1155)/2)*0.025,0)</f>
        <v>918</v>
      </c>
      <c r="F1155" s="13">
        <f>ROUNDDOWN('Income Limits'!G1155*0.025,0)</f>
        <v>1023</v>
      </c>
      <c r="G1155" s="13">
        <f>ROUNDDOWN((('Income Limits'!H1155+'Income Limits'!I1155)/2)*0.025,0)</f>
        <v>1130</v>
      </c>
    </row>
    <row r="1156" spans="1:7" ht="15">
      <c r="A1156" s="10" t="s">
        <v>20</v>
      </c>
      <c r="B1156" s="13">
        <f>ROUNDDOWN('Income Limits'!B1156*0.025,0)</f>
        <v>495</v>
      </c>
      <c r="C1156" s="13">
        <f>ROUNDDOWN((('Income Limits'!B1156+'Income Limits'!C1156)/2)*0.025,0)</f>
        <v>530</v>
      </c>
      <c r="D1156" s="13">
        <f>ROUNDDOWN('Income Limits'!D1156*0.025,0)</f>
        <v>636</v>
      </c>
      <c r="E1156" s="13">
        <f>ROUNDDOWN((('Income Limits'!E1156+'Income Limits'!F1156)/2)*0.025,0)</f>
        <v>734</v>
      </c>
      <c r="F1156" s="13">
        <f>ROUNDDOWN('Income Limits'!G1156*0.025,0)</f>
        <v>819</v>
      </c>
      <c r="G1156" s="13">
        <f>ROUNDDOWN((('Income Limits'!H1156+'Income Limits'!I1156)/2)*0.025,0)</f>
        <v>904</v>
      </c>
    </row>
    <row r="1157" spans="1:7" ht="15">
      <c r="A1157" s="10" t="s">
        <v>21</v>
      </c>
      <c r="B1157" s="13">
        <f>ROUNDDOWN('Income Limits'!B1157*0.025,0)</f>
        <v>371</v>
      </c>
      <c r="C1157" s="13">
        <f>ROUNDDOWN((('Income Limits'!B1157+'Income Limits'!C1157)/2)*0.025,0)</f>
        <v>397</v>
      </c>
      <c r="D1157" s="13">
        <f>ROUNDDOWN('Income Limits'!D1157*0.025,0)</f>
        <v>477</v>
      </c>
      <c r="E1157" s="13">
        <f>ROUNDDOWN((('Income Limits'!E1157+'Income Limits'!F1157)/2)*0.025,0)</f>
        <v>550</v>
      </c>
      <c r="F1157" s="13">
        <f>ROUNDDOWN('Income Limits'!G1157*0.025,0)</f>
        <v>614</v>
      </c>
      <c r="G1157" s="13">
        <f>ROUNDDOWN((('Income Limits'!H1157+'Income Limits'!I1157)/2)*0.025,0)</f>
        <v>678</v>
      </c>
    </row>
    <row r="1158" spans="1:7" ht="15">
      <c r="A1158" s="10" t="s">
        <v>22</v>
      </c>
      <c r="B1158" s="13">
        <f>ROUNDDOWN('Income Limits'!B1158*0.025,0)</f>
        <v>247</v>
      </c>
      <c r="C1158" s="13">
        <f>ROUNDDOWN((('Income Limits'!B1158+'Income Limits'!C1158)/2)*0.025,0)</f>
        <v>265</v>
      </c>
      <c r="D1158" s="13">
        <f>ROUNDDOWN('Income Limits'!D1158*0.025,0)</f>
        <v>318</v>
      </c>
      <c r="E1158" s="13">
        <f>ROUNDDOWN((('Income Limits'!E1158+'Income Limits'!F1158)/2)*0.025,0)</f>
        <v>367</v>
      </c>
      <c r="F1158" s="13">
        <f>ROUNDDOWN('Income Limits'!G1158*0.025,0)</f>
        <v>409</v>
      </c>
      <c r="G1158" s="13">
        <f>ROUNDDOWN((('Income Limits'!H1158+'Income Limits'!I1158)/2)*0.025,0)</f>
        <v>452</v>
      </c>
    </row>
    <row r="1159" spans="1:7" ht="15">
      <c r="A1159" s="10" t="s">
        <v>23</v>
      </c>
      <c r="B1159" s="13">
        <f>ROUNDDOWN('Income Limits'!B1159*0.025,0)</f>
        <v>123</v>
      </c>
      <c r="C1159" s="13">
        <f>ROUNDDOWN((('Income Limits'!B1159+'Income Limits'!C1159)/2)*0.025,0)</f>
        <v>132</v>
      </c>
      <c r="D1159" s="13">
        <f>ROUNDDOWN('Income Limits'!D1159*0.025,0)</f>
        <v>159</v>
      </c>
      <c r="E1159" s="13">
        <f>ROUNDDOWN((('Income Limits'!E1159+'Income Limits'!F1159)/2)*0.025,0)</f>
        <v>183</v>
      </c>
      <c r="F1159" s="13">
        <f>ROUNDDOWN('Income Limits'!G1159*0.025,0)</f>
        <v>204</v>
      </c>
      <c r="G1159" s="13">
        <f>ROUNDDOWN((('Income Limits'!H1159+'Income Limits'!I1159)/2)*0.025,0)</f>
        <v>226</v>
      </c>
    </row>
    <row r="1160" spans="1:6" ht="15">
      <c r="A1160" s="10"/>
      <c r="B1160" s="13"/>
      <c r="C1160" s="13"/>
      <c r="D1160" s="13"/>
      <c r="E1160" s="13"/>
      <c r="F1160" s="13"/>
    </row>
    <row r="1161" spans="1:7" ht="15.75">
      <c r="A1161" s="6" t="s">
        <v>205</v>
      </c>
      <c r="B1161" s="13"/>
      <c r="C1161" s="13"/>
      <c r="D1161" s="13"/>
      <c r="E1161" s="13"/>
      <c r="F1161" s="13"/>
      <c r="G1161" s="13"/>
    </row>
    <row r="1162" ht="15">
      <c r="A1162" s="42" t="s">
        <v>245</v>
      </c>
    </row>
    <row r="1163" spans="1:7" ht="15">
      <c r="A1163" s="16" t="s">
        <v>73</v>
      </c>
      <c r="B1163" s="13">
        <f>ROUNDDOWN('Income Limits'!B1163*0.025,0)</f>
        <v>1206</v>
      </c>
      <c r="C1163" s="13">
        <f>ROUNDDOWN((('Income Limits'!B1163+'Income Limits'!C1163)/2)*0.025,0)</f>
        <v>1293</v>
      </c>
      <c r="D1163" s="13">
        <f>ROUNDDOWN('Income Limits'!D1163*0.025,0)</f>
        <v>1551</v>
      </c>
      <c r="E1163" s="13">
        <f>ROUNDDOWN((('Income Limits'!E1163+'Income Limits'!F1163)/2)*0.025,0)</f>
        <v>1791</v>
      </c>
      <c r="F1163" s="13">
        <f>ROUNDDOWN('Income Limits'!G1163*0.025,0)</f>
        <v>1998</v>
      </c>
      <c r="G1163" s="13">
        <f>ROUNDDOWN((('Income Limits'!H1163+'Income Limits'!I1163)/2)*0.025,0)</f>
        <v>2205</v>
      </c>
    </row>
    <row r="1164" spans="1:7" ht="15">
      <c r="A1164" s="11" t="s">
        <v>67</v>
      </c>
      <c r="B1164" s="13">
        <f>ROUNDDOWN('Income Limits'!B1164*0.025,0)</f>
        <v>803</v>
      </c>
      <c r="C1164" s="13">
        <f>ROUNDDOWN((('Income Limits'!B1164+'Income Limits'!C1164)/2)*0.025,0)</f>
        <v>861</v>
      </c>
      <c r="D1164" s="13">
        <f>ROUNDDOWN('Income Limits'!D1164*0.025,0)</f>
        <v>1033</v>
      </c>
      <c r="E1164" s="13">
        <f>ROUNDDOWN((('Income Limits'!E1164+'Income Limits'!F1164)/2)*0.025,0)</f>
        <v>1193</v>
      </c>
      <c r="F1164" s="13">
        <f>ROUNDDOWN('Income Limits'!G1164*0.025,0)</f>
        <v>1331</v>
      </c>
      <c r="G1164" s="13">
        <f>ROUNDDOWN((('Income Limits'!H1164+'Income Limits'!I1164)/2)*0.025,0)</f>
        <v>1469</v>
      </c>
    </row>
    <row r="1165" spans="1:7" ht="15">
      <c r="A1165" s="10" t="s">
        <v>18</v>
      </c>
      <c r="B1165" s="13">
        <f>ROUNDDOWN('Income Limits'!B1165*0.025,0)</f>
        <v>603</v>
      </c>
      <c r="C1165" s="13">
        <f>ROUNDDOWN((('Income Limits'!B1165+'Income Limits'!C1165)/2)*0.025,0)</f>
        <v>646</v>
      </c>
      <c r="D1165" s="13">
        <f>ROUNDDOWN('Income Limits'!D1165*0.025,0)</f>
        <v>775</v>
      </c>
      <c r="E1165" s="13">
        <f>ROUNDDOWN((('Income Limits'!E1165+'Income Limits'!F1165)/2)*0.025,0)</f>
        <v>895</v>
      </c>
      <c r="F1165" s="13">
        <f>ROUNDDOWN('Income Limits'!G1165*0.025,0)</f>
        <v>999</v>
      </c>
      <c r="G1165" s="13">
        <f>ROUNDDOWN((('Income Limits'!H1165+'Income Limits'!I1165)/2)*0.025,0)</f>
        <v>1102</v>
      </c>
    </row>
    <row r="1166" spans="1:7" ht="15">
      <c r="A1166" s="10" t="s">
        <v>19</v>
      </c>
      <c r="B1166" s="13">
        <f>ROUNDDOWN('Income Limits'!B1166*0.025,0)</f>
        <v>502</v>
      </c>
      <c r="C1166" s="13">
        <f>ROUNDDOWN((('Income Limits'!B1166+'Income Limits'!C1166)/2)*0.025,0)</f>
        <v>538</v>
      </c>
      <c r="D1166" s="13">
        <f>ROUNDDOWN('Income Limits'!D1166*0.025,0)</f>
        <v>646</v>
      </c>
      <c r="E1166" s="13">
        <f>ROUNDDOWN((('Income Limits'!E1166+'Income Limits'!F1166)/2)*0.025,0)</f>
        <v>746</v>
      </c>
      <c r="F1166" s="13">
        <f>ROUNDDOWN('Income Limits'!G1166*0.025,0)</f>
        <v>832</v>
      </c>
      <c r="G1166" s="13">
        <f>ROUNDDOWN((('Income Limits'!H1166+'Income Limits'!I1166)/2)*0.025,0)</f>
        <v>918</v>
      </c>
    </row>
    <row r="1167" spans="1:7" ht="15">
      <c r="A1167" s="10" t="s">
        <v>20</v>
      </c>
      <c r="B1167" s="13">
        <f>ROUNDDOWN('Income Limits'!B1167*0.025,0)</f>
        <v>402</v>
      </c>
      <c r="C1167" s="13">
        <f>ROUNDDOWN((('Income Limits'!B1167+'Income Limits'!C1167)/2)*0.025,0)</f>
        <v>431</v>
      </c>
      <c r="D1167" s="13">
        <f>ROUNDDOWN('Income Limits'!D1167*0.025,0)</f>
        <v>517</v>
      </c>
      <c r="E1167" s="13">
        <f>ROUNDDOWN((('Income Limits'!E1167+'Income Limits'!F1167)/2)*0.025,0)</f>
        <v>597</v>
      </c>
      <c r="F1167" s="13">
        <f>ROUNDDOWN('Income Limits'!G1167*0.025,0)</f>
        <v>666</v>
      </c>
      <c r="G1167" s="13">
        <f>ROUNDDOWN((('Income Limits'!H1167+'Income Limits'!I1167)/2)*0.025,0)</f>
        <v>735</v>
      </c>
    </row>
    <row r="1168" spans="1:7" ht="15">
      <c r="A1168" s="10" t="s">
        <v>21</v>
      </c>
      <c r="B1168" s="13">
        <f>ROUNDDOWN('Income Limits'!B1168*0.025,0)</f>
        <v>301</v>
      </c>
      <c r="C1168" s="13">
        <f>ROUNDDOWN((('Income Limits'!B1168+'Income Limits'!C1168)/2)*0.025,0)</f>
        <v>323</v>
      </c>
      <c r="D1168" s="13">
        <f>ROUNDDOWN('Income Limits'!D1168*0.025,0)</f>
        <v>387</v>
      </c>
      <c r="E1168" s="13">
        <f>ROUNDDOWN((('Income Limits'!E1168+'Income Limits'!F1168)/2)*0.025,0)</f>
        <v>447</v>
      </c>
      <c r="F1168" s="13">
        <f>ROUNDDOWN('Income Limits'!G1168*0.025,0)</f>
        <v>499</v>
      </c>
      <c r="G1168" s="13">
        <f>ROUNDDOWN((('Income Limits'!H1168+'Income Limits'!I1168)/2)*0.025,0)</f>
        <v>551</v>
      </c>
    </row>
    <row r="1169" spans="1:7" ht="15">
      <c r="A1169" s="10" t="s">
        <v>22</v>
      </c>
      <c r="B1169" s="13">
        <f>ROUNDDOWN('Income Limits'!B1169*0.025,0)</f>
        <v>201</v>
      </c>
      <c r="C1169" s="13">
        <f>ROUNDDOWN((('Income Limits'!B1169+'Income Limits'!C1169)/2)*0.025,0)</f>
        <v>215</v>
      </c>
      <c r="D1169" s="13">
        <f>ROUNDDOWN('Income Limits'!D1169*0.025,0)</f>
        <v>258</v>
      </c>
      <c r="E1169" s="13">
        <f>ROUNDDOWN((('Income Limits'!E1169+'Income Limits'!F1169)/2)*0.025,0)</f>
        <v>298</v>
      </c>
      <c r="F1169" s="13">
        <f>ROUNDDOWN('Income Limits'!G1169*0.025,0)</f>
        <v>333</v>
      </c>
      <c r="G1169" s="13">
        <f>ROUNDDOWN((('Income Limits'!H1169+'Income Limits'!I1169)/2)*0.025,0)</f>
        <v>367</v>
      </c>
    </row>
    <row r="1170" spans="1:7" ht="15">
      <c r="A1170" s="10" t="s">
        <v>23</v>
      </c>
      <c r="B1170" s="13">
        <f>ROUNDDOWN('Income Limits'!B1170*0.025,0)</f>
        <v>100</v>
      </c>
      <c r="C1170" s="13">
        <f>ROUNDDOWN((('Income Limits'!B1170+'Income Limits'!C1170)/2)*0.025,0)</f>
        <v>107</v>
      </c>
      <c r="D1170" s="13">
        <f>ROUNDDOWN('Income Limits'!D1170*0.025,0)</f>
        <v>129</v>
      </c>
      <c r="E1170" s="13">
        <f>ROUNDDOWN((('Income Limits'!E1170+'Income Limits'!F1170)/2)*0.025,0)</f>
        <v>149</v>
      </c>
      <c r="F1170" s="13">
        <f>ROUNDDOWN('Income Limits'!G1170*0.025,0)</f>
        <v>166</v>
      </c>
      <c r="G1170" s="13">
        <f>ROUNDDOWN((('Income Limits'!H1170+'Income Limits'!I1170)/2)*0.025,0)</f>
        <v>183</v>
      </c>
    </row>
    <row r="1171" spans="1:7" ht="15.75">
      <c r="A1171" s="6"/>
      <c r="B1171" s="13"/>
      <c r="C1171" s="13"/>
      <c r="D1171" s="13"/>
      <c r="E1171" s="13"/>
      <c r="F1171" s="13"/>
      <c r="G1171" s="13"/>
    </row>
    <row r="1172" spans="1:7" ht="15.75">
      <c r="A1172" s="19" t="s">
        <v>90</v>
      </c>
      <c r="B1172" s="13"/>
      <c r="C1172" s="13"/>
      <c r="D1172" s="13"/>
      <c r="E1172" s="13"/>
      <c r="F1172" s="13"/>
      <c r="G1172" s="13"/>
    </row>
    <row r="1173" ht="15">
      <c r="A1173" s="42" t="s">
        <v>245</v>
      </c>
    </row>
    <row r="1174" spans="1:7" ht="15">
      <c r="A1174" s="16" t="s">
        <v>73</v>
      </c>
      <c r="B1174" s="13">
        <f>ROUNDDOWN('Income Limits'!B1174*0.025,0)</f>
        <v>1470</v>
      </c>
      <c r="C1174" s="13">
        <f>ROUNDDOWN((('Income Limits'!B1174+'Income Limits'!C1174)/2)*0.025,0)</f>
        <v>1575</v>
      </c>
      <c r="D1174" s="13">
        <f>ROUNDDOWN('Income Limits'!D1174*0.025,0)</f>
        <v>1890</v>
      </c>
      <c r="E1174" s="13">
        <f>ROUNDDOWN((('Income Limits'!E1174+'Income Limits'!F1174)/2)*0.025,0)</f>
        <v>2181</v>
      </c>
      <c r="F1174" s="13">
        <f>ROUNDDOWN('Income Limits'!G1174*0.025,0)</f>
        <v>2433</v>
      </c>
      <c r="G1174" s="13">
        <f>ROUNDDOWN((('Income Limits'!H1174+'Income Limits'!I1174)/2)*0.025,0)</f>
        <v>2685</v>
      </c>
    </row>
    <row r="1175" spans="1:7" ht="15">
      <c r="A1175" s="11" t="s">
        <v>67</v>
      </c>
      <c r="B1175" s="13">
        <f>ROUNDDOWN('Income Limits'!B1175*0.025,0)</f>
        <v>978</v>
      </c>
      <c r="C1175" s="13">
        <f>ROUNDDOWN((('Income Limits'!B1175+'Income Limits'!C1175)/2)*0.025,0)</f>
        <v>1048</v>
      </c>
      <c r="D1175" s="13">
        <f>ROUNDDOWN('Income Limits'!D1175*0.025,0)</f>
        <v>1258</v>
      </c>
      <c r="E1175" s="13">
        <f>ROUNDDOWN((('Income Limits'!E1175+'Income Limits'!F1175)/2)*0.025,0)</f>
        <v>1453</v>
      </c>
      <c r="F1175" s="13">
        <f>ROUNDDOWN('Income Limits'!G1175*0.025,0)</f>
        <v>1621</v>
      </c>
      <c r="G1175" s="13">
        <f>ROUNDDOWN((('Income Limits'!H1175+'Income Limits'!I1175)/2)*0.025,0)</f>
        <v>1789</v>
      </c>
    </row>
    <row r="1176" spans="1:7" ht="15">
      <c r="A1176" s="10" t="s">
        <v>18</v>
      </c>
      <c r="B1176" s="13">
        <f>ROUNDDOWN('Income Limits'!B1176*0.025,0)</f>
        <v>735</v>
      </c>
      <c r="C1176" s="13">
        <f>ROUNDDOWN((('Income Limits'!B1176+'Income Limits'!C1176)/2)*0.025,0)</f>
        <v>787</v>
      </c>
      <c r="D1176" s="13">
        <f>ROUNDDOWN('Income Limits'!D1176*0.025,0)</f>
        <v>945</v>
      </c>
      <c r="E1176" s="13">
        <f>ROUNDDOWN((('Income Limits'!E1176+'Income Limits'!F1176)/2)*0.025,0)</f>
        <v>1090</v>
      </c>
      <c r="F1176" s="13">
        <f>ROUNDDOWN('Income Limits'!G1176*0.025,0)</f>
        <v>1216</v>
      </c>
      <c r="G1176" s="13">
        <f>ROUNDDOWN((('Income Limits'!H1176+'Income Limits'!I1176)/2)*0.025,0)</f>
        <v>1342</v>
      </c>
    </row>
    <row r="1177" spans="1:7" ht="15">
      <c r="A1177" s="10" t="s">
        <v>19</v>
      </c>
      <c r="B1177" s="13">
        <f>ROUNDDOWN('Income Limits'!B1177*0.025,0)</f>
        <v>612</v>
      </c>
      <c r="C1177" s="13">
        <f>ROUNDDOWN((('Income Limits'!B1177+'Income Limits'!C1177)/2)*0.025,0)</f>
        <v>656</v>
      </c>
      <c r="D1177" s="13">
        <f>ROUNDDOWN('Income Limits'!D1177*0.025,0)</f>
        <v>787</v>
      </c>
      <c r="E1177" s="13">
        <f>ROUNDDOWN((('Income Limits'!E1177+'Income Limits'!F1177)/2)*0.025,0)</f>
        <v>908</v>
      </c>
      <c r="F1177" s="13">
        <f>ROUNDDOWN('Income Limits'!G1177*0.025,0)</f>
        <v>1013</v>
      </c>
      <c r="G1177" s="13">
        <f>ROUNDDOWN((('Income Limits'!H1177+'Income Limits'!I1177)/2)*0.025,0)</f>
        <v>1118</v>
      </c>
    </row>
    <row r="1178" spans="1:7" ht="15">
      <c r="A1178" s="10" t="s">
        <v>20</v>
      </c>
      <c r="B1178" s="13">
        <f>ROUNDDOWN('Income Limits'!B1178*0.025,0)</f>
        <v>490</v>
      </c>
      <c r="C1178" s="13">
        <f>ROUNDDOWN((('Income Limits'!B1178+'Income Limits'!C1178)/2)*0.025,0)</f>
        <v>525</v>
      </c>
      <c r="D1178" s="13">
        <f>ROUNDDOWN('Income Limits'!D1178*0.025,0)</f>
        <v>630</v>
      </c>
      <c r="E1178" s="13">
        <f>ROUNDDOWN((('Income Limits'!E1178+'Income Limits'!F1178)/2)*0.025,0)</f>
        <v>727</v>
      </c>
      <c r="F1178" s="13">
        <f>ROUNDDOWN('Income Limits'!G1178*0.025,0)</f>
        <v>811</v>
      </c>
      <c r="G1178" s="13">
        <f>ROUNDDOWN((('Income Limits'!H1178+'Income Limits'!I1178)/2)*0.025,0)</f>
        <v>895</v>
      </c>
    </row>
    <row r="1179" spans="1:7" ht="15">
      <c r="A1179" s="10" t="s">
        <v>21</v>
      </c>
      <c r="B1179" s="13">
        <f>ROUNDDOWN('Income Limits'!B1179*0.025,0)</f>
        <v>367</v>
      </c>
      <c r="C1179" s="13">
        <f>ROUNDDOWN((('Income Limits'!B1179+'Income Limits'!C1179)/2)*0.025,0)</f>
        <v>393</v>
      </c>
      <c r="D1179" s="13">
        <f>ROUNDDOWN('Income Limits'!D1179*0.025,0)</f>
        <v>472</v>
      </c>
      <c r="E1179" s="13">
        <f>ROUNDDOWN((('Income Limits'!E1179+'Income Limits'!F1179)/2)*0.025,0)</f>
        <v>545</v>
      </c>
      <c r="F1179" s="13">
        <f>ROUNDDOWN('Income Limits'!G1179*0.025,0)</f>
        <v>608</v>
      </c>
      <c r="G1179" s="13">
        <f>ROUNDDOWN((('Income Limits'!H1179+'Income Limits'!I1179)/2)*0.025,0)</f>
        <v>671</v>
      </c>
    </row>
    <row r="1180" spans="1:7" ht="15">
      <c r="A1180" s="10" t="s">
        <v>22</v>
      </c>
      <c r="B1180" s="13">
        <f>ROUNDDOWN('Income Limits'!B1180*0.025,0)</f>
        <v>245</v>
      </c>
      <c r="C1180" s="13">
        <f>ROUNDDOWN((('Income Limits'!B1180+'Income Limits'!C1180)/2)*0.025,0)</f>
        <v>262</v>
      </c>
      <c r="D1180" s="13">
        <f>ROUNDDOWN('Income Limits'!D1180*0.025,0)</f>
        <v>315</v>
      </c>
      <c r="E1180" s="13">
        <f>ROUNDDOWN((('Income Limits'!E1180+'Income Limits'!F1180)/2)*0.025,0)</f>
        <v>363</v>
      </c>
      <c r="F1180" s="13">
        <f>ROUNDDOWN('Income Limits'!G1180*0.025,0)</f>
        <v>405</v>
      </c>
      <c r="G1180" s="13">
        <f>ROUNDDOWN((('Income Limits'!H1180+'Income Limits'!I1180)/2)*0.025,0)</f>
        <v>447</v>
      </c>
    </row>
    <row r="1181" spans="1:7" ht="15">
      <c r="A1181" s="10" t="s">
        <v>23</v>
      </c>
      <c r="B1181" s="13">
        <f>ROUNDDOWN('Income Limits'!B1181*0.025,0)</f>
        <v>122</v>
      </c>
      <c r="C1181" s="13">
        <f>ROUNDDOWN((('Income Limits'!B1181+'Income Limits'!C1181)/2)*0.025,0)</f>
        <v>131</v>
      </c>
      <c r="D1181" s="13">
        <f>ROUNDDOWN('Income Limits'!D1181*0.025,0)</f>
        <v>157</v>
      </c>
      <c r="E1181" s="13">
        <f>ROUNDDOWN((('Income Limits'!E1181+'Income Limits'!F1181)/2)*0.025,0)</f>
        <v>181</v>
      </c>
      <c r="F1181" s="13">
        <f>ROUNDDOWN('Income Limits'!G1181*0.025,0)</f>
        <v>202</v>
      </c>
      <c r="G1181" s="13">
        <f>ROUNDDOWN((('Income Limits'!H1181+'Income Limits'!I1181)/2)*0.025,0)</f>
        <v>223</v>
      </c>
    </row>
    <row r="1182" spans="1:7" ht="15">
      <c r="A1182" s="10"/>
      <c r="B1182" s="13"/>
      <c r="C1182" s="13"/>
      <c r="D1182" s="13"/>
      <c r="E1182" s="13"/>
      <c r="F1182" s="13"/>
      <c r="G1182" s="13"/>
    </row>
    <row r="1183" spans="1:6" ht="15">
      <c r="A1183" s="40" t="s">
        <v>246</v>
      </c>
      <c r="B1183" s="13"/>
      <c r="C1183" s="13"/>
      <c r="D1183" s="13"/>
      <c r="E1183" s="13"/>
      <c r="F1183" s="13"/>
    </row>
    <row r="1184" spans="1:7" ht="15">
      <c r="A1184" s="10" t="s">
        <v>18</v>
      </c>
      <c r="B1184" s="13">
        <f>ROUNDDOWN('Income Limits'!B1184*0.025,0)</f>
        <v>745</v>
      </c>
      <c r="C1184" s="13">
        <f>ROUNDDOWN((('Income Limits'!B1184+'Income Limits'!C1184)/2)*0.025,0)</f>
        <v>798</v>
      </c>
      <c r="D1184" s="13">
        <f>ROUNDDOWN('Income Limits'!D1184*0.025,0)</f>
        <v>958</v>
      </c>
      <c r="E1184" s="13">
        <f>ROUNDDOWN((('Income Limits'!E1184+'Income Limits'!F1184)/2)*0.025,0)</f>
        <v>1107</v>
      </c>
      <c r="F1184" s="13">
        <f>ROUNDDOWN('Income Limits'!G1184*0.025,0)</f>
        <v>1236</v>
      </c>
      <c r="G1184" s="13">
        <f>ROUNDDOWN((('Income Limits'!H1184+'Income Limits'!I1184)/2)*0.025,0)</f>
        <v>1364</v>
      </c>
    </row>
    <row r="1185" spans="1:7" ht="15">
      <c r="A1185" s="10" t="s">
        <v>19</v>
      </c>
      <c r="B1185" s="13">
        <f>ROUNDDOWN('Income Limits'!B1185*0.025,0)</f>
        <v>621</v>
      </c>
      <c r="C1185" s="13">
        <f>ROUNDDOWN((('Income Limits'!B1185+'Income Limits'!C1185)/2)*0.025,0)</f>
        <v>665</v>
      </c>
      <c r="D1185" s="13">
        <f>ROUNDDOWN('Income Limits'!D1185*0.025,0)</f>
        <v>798</v>
      </c>
      <c r="E1185" s="13">
        <f>ROUNDDOWN((('Income Limits'!E1185+'Income Limits'!F1185)/2)*0.025,0)</f>
        <v>923</v>
      </c>
      <c r="F1185" s="13">
        <f>ROUNDDOWN('Income Limits'!G1185*0.025,0)</f>
        <v>1030</v>
      </c>
      <c r="G1185" s="13">
        <f>ROUNDDOWN((('Income Limits'!H1185+'Income Limits'!I1185)/2)*0.025,0)</f>
        <v>1136</v>
      </c>
    </row>
    <row r="1186" spans="1:7" ht="15">
      <c r="A1186" s="10" t="s">
        <v>20</v>
      </c>
      <c r="B1186" s="13">
        <f>ROUNDDOWN('Income Limits'!B1186*0.025,0)</f>
        <v>497</v>
      </c>
      <c r="C1186" s="13">
        <f>ROUNDDOWN((('Income Limits'!B1186+'Income Limits'!C1186)/2)*0.025,0)</f>
        <v>532</v>
      </c>
      <c r="D1186" s="13">
        <f>ROUNDDOWN('Income Limits'!D1186*0.025,0)</f>
        <v>639</v>
      </c>
      <c r="E1186" s="13">
        <f>ROUNDDOWN((('Income Limits'!E1186+'Income Limits'!F1186)/2)*0.025,0)</f>
        <v>738</v>
      </c>
      <c r="F1186" s="13">
        <f>ROUNDDOWN('Income Limits'!G1186*0.025,0)</f>
        <v>824</v>
      </c>
      <c r="G1186" s="13">
        <f>ROUNDDOWN((('Income Limits'!H1186+'Income Limits'!I1186)/2)*0.025,0)</f>
        <v>909</v>
      </c>
    </row>
    <row r="1187" spans="1:7" ht="15">
      <c r="A1187" s="10" t="s">
        <v>21</v>
      </c>
      <c r="B1187" s="13">
        <f>ROUNDDOWN('Income Limits'!B1187*0.025,0)</f>
        <v>372</v>
      </c>
      <c r="C1187" s="13">
        <f>ROUNDDOWN((('Income Limits'!B1187+'Income Limits'!C1187)/2)*0.025,0)</f>
        <v>399</v>
      </c>
      <c r="D1187" s="13">
        <f>ROUNDDOWN('Income Limits'!D1187*0.025,0)</f>
        <v>479</v>
      </c>
      <c r="E1187" s="13">
        <f>ROUNDDOWN((('Income Limits'!E1187+'Income Limits'!F1187)/2)*0.025,0)</f>
        <v>553</v>
      </c>
      <c r="F1187" s="13">
        <f>ROUNDDOWN('Income Limits'!G1187*0.025,0)</f>
        <v>618</v>
      </c>
      <c r="G1187" s="13">
        <f>ROUNDDOWN((('Income Limits'!H1187+'Income Limits'!I1187)/2)*0.025,0)</f>
        <v>682</v>
      </c>
    </row>
    <row r="1188" spans="1:7" ht="15">
      <c r="A1188" s="10" t="s">
        <v>22</v>
      </c>
      <c r="B1188" s="13">
        <f>ROUNDDOWN('Income Limits'!B1188*0.025,0)</f>
        <v>248</v>
      </c>
      <c r="C1188" s="13">
        <f>ROUNDDOWN((('Income Limits'!B1188+'Income Limits'!C1188)/2)*0.025,0)</f>
        <v>266</v>
      </c>
      <c r="D1188" s="13">
        <f>ROUNDDOWN('Income Limits'!D1188*0.025,0)</f>
        <v>319</v>
      </c>
      <c r="E1188" s="13">
        <f>ROUNDDOWN((('Income Limits'!E1188+'Income Limits'!F1188)/2)*0.025,0)</f>
        <v>369</v>
      </c>
      <c r="F1188" s="13">
        <f>ROUNDDOWN('Income Limits'!G1188*0.025,0)</f>
        <v>412</v>
      </c>
      <c r="G1188" s="13">
        <f>ROUNDDOWN((('Income Limits'!H1188+'Income Limits'!I1188)/2)*0.025,0)</f>
        <v>454</v>
      </c>
    </row>
    <row r="1189" spans="1:7" ht="15">
      <c r="A1189" s="10" t="s">
        <v>23</v>
      </c>
      <c r="B1189" s="13">
        <f>ROUNDDOWN('Income Limits'!B1189*0.025,0)</f>
        <v>124</v>
      </c>
      <c r="C1189" s="13">
        <f>ROUNDDOWN((('Income Limits'!B1189+'Income Limits'!C1189)/2)*0.025,0)</f>
        <v>133</v>
      </c>
      <c r="D1189" s="13">
        <f>ROUNDDOWN('Income Limits'!D1189*0.025,0)</f>
        <v>159</v>
      </c>
      <c r="E1189" s="13">
        <f>ROUNDDOWN((('Income Limits'!E1189+'Income Limits'!F1189)/2)*0.025,0)</f>
        <v>184</v>
      </c>
      <c r="F1189" s="13">
        <f>ROUNDDOWN('Income Limits'!G1189*0.025,0)</f>
        <v>206</v>
      </c>
      <c r="G1189" s="13">
        <f>ROUNDDOWN((('Income Limits'!H1189+'Income Limits'!I1189)/2)*0.025,0)</f>
        <v>227</v>
      </c>
    </row>
    <row r="1190" spans="1:6" ht="15">
      <c r="A1190" s="10"/>
      <c r="B1190" s="13"/>
      <c r="C1190" s="13"/>
      <c r="D1190" s="13"/>
      <c r="E1190" s="13"/>
      <c r="F1190" s="13"/>
    </row>
    <row r="1191" spans="1:7" ht="15.75">
      <c r="A1191" s="19" t="s">
        <v>72</v>
      </c>
      <c r="B1191" s="13"/>
      <c r="C1191" s="13"/>
      <c r="D1191" s="13"/>
      <c r="E1191" s="13"/>
      <c r="F1191" s="13"/>
      <c r="G1191" s="13"/>
    </row>
    <row r="1192" ht="15">
      <c r="A1192" s="42" t="s">
        <v>245</v>
      </c>
    </row>
    <row r="1193" spans="1:7" ht="15">
      <c r="A1193" s="16" t="s">
        <v>73</v>
      </c>
      <c r="B1193" s="13">
        <f>ROUNDDOWN('Income Limits'!B1193*0.025,0)</f>
        <v>1212</v>
      </c>
      <c r="C1193" s="13">
        <f>ROUNDDOWN((('Income Limits'!B1193+'Income Limits'!C1193)/2)*0.025,0)</f>
        <v>1299</v>
      </c>
      <c r="D1193" s="13">
        <f>ROUNDDOWN('Income Limits'!D1193*0.025,0)</f>
        <v>1560</v>
      </c>
      <c r="E1193" s="13">
        <f>ROUNDDOWN((('Income Limits'!E1193+'Income Limits'!F1193)/2)*0.025,0)</f>
        <v>1801</v>
      </c>
      <c r="F1193" s="13">
        <f>ROUNDDOWN('Income Limits'!G1193*0.025,0)</f>
        <v>2010</v>
      </c>
      <c r="G1193" s="13">
        <f>ROUNDDOWN((('Income Limits'!H1193+'Income Limits'!I1193)/2)*0.025,0)</f>
        <v>2217</v>
      </c>
    </row>
    <row r="1194" spans="1:7" ht="15">
      <c r="A1194" s="11" t="s">
        <v>67</v>
      </c>
      <c r="B1194" s="13">
        <f>ROUNDDOWN('Income Limits'!B1194*0.025,0)</f>
        <v>808</v>
      </c>
      <c r="C1194" s="13">
        <f>ROUNDDOWN((('Income Limits'!B1194+'Income Limits'!C1194)/2)*0.025,0)</f>
        <v>866</v>
      </c>
      <c r="D1194" s="13">
        <f>ROUNDDOWN('Income Limits'!D1194*0.025,0)</f>
        <v>1038</v>
      </c>
      <c r="E1194" s="13">
        <f>ROUNDDOWN((('Income Limits'!E1194+'Income Limits'!F1194)/2)*0.025,0)</f>
        <v>1200</v>
      </c>
      <c r="F1194" s="13">
        <f>ROUNDDOWN('Income Limits'!G1194*0.025,0)</f>
        <v>1338</v>
      </c>
      <c r="G1194" s="13">
        <f>ROUNDDOWN((('Income Limits'!H1194+'Income Limits'!I1194)/2)*0.025,0)</f>
        <v>1477</v>
      </c>
    </row>
    <row r="1195" spans="1:7" ht="15">
      <c r="A1195" s="10" t="s">
        <v>18</v>
      </c>
      <c r="B1195" s="13">
        <f>ROUNDDOWN('Income Limits'!B1195*0.025,0)</f>
        <v>606</v>
      </c>
      <c r="C1195" s="13">
        <f>ROUNDDOWN((('Income Limits'!B1195+'Income Limits'!C1195)/2)*0.025,0)</f>
        <v>649</v>
      </c>
      <c r="D1195" s="13">
        <f>ROUNDDOWN('Income Limits'!D1195*0.025,0)</f>
        <v>780</v>
      </c>
      <c r="E1195" s="13">
        <f>ROUNDDOWN((('Income Limits'!E1195+'Income Limits'!F1195)/2)*0.025,0)</f>
        <v>900</v>
      </c>
      <c r="F1195" s="13">
        <f>ROUNDDOWN('Income Limits'!G1195*0.025,0)</f>
        <v>1005</v>
      </c>
      <c r="G1195" s="13">
        <f>ROUNDDOWN((('Income Limits'!H1195+'Income Limits'!I1195)/2)*0.025,0)</f>
        <v>1108</v>
      </c>
    </row>
    <row r="1196" spans="1:7" ht="15">
      <c r="A1196" s="10" t="s">
        <v>19</v>
      </c>
      <c r="B1196" s="13">
        <f>ROUNDDOWN('Income Limits'!B1196*0.025,0)</f>
        <v>505</v>
      </c>
      <c r="C1196" s="13">
        <f>ROUNDDOWN((('Income Limits'!B1196+'Income Limits'!C1196)/2)*0.025,0)</f>
        <v>541</v>
      </c>
      <c r="D1196" s="13">
        <f>ROUNDDOWN('Income Limits'!D1196*0.025,0)</f>
        <v>650</v>
      </c>
      <c r="E1196" s="13">
        <f>ROUNDDOWN((('Income Limits'!E1196+'Income Limits'!F1196)/2)*0.025,0)</f>
        <v>750</v>
      </c>
      <c r="F1196" s="13">
        <f>ROUNDDOWN('Income Limits'!G1196*0.025,0)</f>
        <v>837</v>
      </c>
      <c r="G1196" s="13">
        <f>ROUNDDOWN((('Income Limits'!H1196+'Income Limits'!I1196)/2)*0.025,0)</f>
        <v>923</v>
      </c>
    </row>
    <row r="1197" spans="1:7" ht="15">
      <c r="A1197" s="10" t="s">
        <v>20</v>
      </c>
      <c r="B1197" s="13">
        <f>ROUNDDOWN('Income Limits'!B1197*0.025,0)</f>
        <v>404</v>
      </c>
      <c r="C1197" s="13">
        <f>ROUNDDOWN((('Income Limits'!B1197+'Income Limits'!C1197)/2)*0.025,0)</f>
        <v>433</v>
      </c>
      <c r="D1197" s="13">
        <f>ROUNDDOWN('Income Limits'!D1197*0.025,0)</f>
        <v>520</v>
      </c>
      <c r="E1197" s="13">
        <f>ROUNDDOWN((('Income Limits'!E1197+'Income Limits'!F1197)/2)*0.025,0)</f>
        <v>600</v>
      </c>
      <c r="F1197" s="13">
        <f>ROUNDDOWN('Income Limits'!G1197*0.025,0)</f>
        <v>670</v>
      </c>
      <c r="G1197" s="13">
        <f>ROUNDDOWN((('Income Limits'!H1197+'Income Limits'!I1197)/2)*0.025,0)</f>
        <v>739</v>
      </c>
    </row>
    <row r="1198" spans="1:7" ht="15">
      <c r="A1198" s="10" t="s">
        <v>21</v>
      </c>
      <c r="B1198" s="13">
        <f>ROUNDDOWN('Income Limits'!B1198*0.025,0)</f>
        <v>303</v>
      </c>
      <c r="C1198" s="13">
        <f>ROUNDDOWN((('Income Limits'!B1198+'Income Limits'!C1198)/2)*0.025,0)</f>
        <v>324</v>
      </c>
      <c r="D1198" s="13">
        <f>ROUNDDOWN('Income Limits'!D1198*0.025,0)</f>
        <v>390</v>
      </c>
      <c r="E1198" s="13">
        <f>ROUNDDOWN((('Income Limits'!E1198+'Income Limits'!F1198)/2)*0.025,0)</f>
        <v>450</v>
      </c>
      <c r="F1198" s="13">
        <f>ROUNDDOWN('Income Limits'!G1198*0.025,0)</f>
        <v>502</v>
      </c>
      <c r="G1198" s="13">
        <f>ROUNDDOWN((('Income Limits'!H1198+'Income Limits'!I1198)/2)*0.025,0)</f>
        <v>554</v>
      </c>
    </row>
    <row r="1199" spans="1:7" ht="15">
      <c r="A1199" s="10" t="s">
        <v>22</v>
      </c>
      <c r="B1199" s="13">
        <f>ROUNDDOWN('Income Limits'!B1199*0.025,0)</f>
        <v>202</v>
      </c>
      <c r="C1199" s="13">
        <f>ROUNDDOWN((('Income Limits'!B1199+'Income Limits'!C1199)/2)*0.025,0)</f>
        <v>216</v>
      </c>
      <c r="D1199" s="13">
        <f>ROUNDDOWN('Income Limits'!D1199*0.025,0)</f>
        <v>260</v>
      </c>
      <c r="E1199" s="13">
        <f>ROUNDDOWN((('Income Limits'!E1199+'Income Limits'!F1199)/2)*0.025,0)</f>
        <v>300</v>
      </c>
      <c r="F1199" s="13">
        <f>ROUNDDOWN('Income Limits'!G1199*0.025,0)</f>
        <v>335</v>
      </c>
      <c r="G1199" s="13">
        <f>ROUNDDOWN((('Income Limits'!H1199+'Income Limits'!I1199)/2)*0.025,0)</f>
        <v>369</v>
      </c>
    </row>
    <row r="1200" spans="1:7" ht="15">
      <c r="A1200" s="10" t="s">
        <v>23</v>
      </c>
      <c r="B1200" s="13">
        <f>ROUNDDOWN('Income Limits'!B1200*0.025,0)</f>
        <v>101</v>
      </c>
      <c r="C1200" s="13">
        <f>ROUNDDOWN((('Income Limits'!B1200+'Income Limits'!C1200)/2)*0.025,0)</f>
        <v>108</v>
      </c>
      <c r="D1200" s="13">
        <f>ROUNDDOWN('Income Limits'!D1200*0.025,0)</f>
        <v>130</v>
      </c>
      <c r="E1200" s="13">
        <f>ROUNDDOWN((('Income Limits'!E1200+'Income Limits'!F1200)/2)*0.025,0)</f>
        <v>150</v>
      </c>
      <c r="F1200" s="13">
        <f>ROUNDDOWN('Income Limits'!G1200*0.025,0)</f>
        <v>167</v>
      </c>
      <c r="G1200" s="13">
        <f>ROUNDDOWN((('Income Limits'!H1200+'Income Limits'!I1200)/2)*0.025,0)</f>
        <v>184</v>
      </c>
    </row>
    <row r="1201" spans="1:7" ht="15">
      <c r="A1201" s="10"/>
      <c r="B1201" s="13"/>
      <c r="C1201" s="13"/>
      <c r="D1201" s="13"/>
      <c r="E1201" s="13"/>
      <c r="F1201" s="13"/>
      <c r="G1201" s="13"/>
    </row>
    <row r="1202" spans="1:6" ht="15">
      <c r="A1202" s="40" t="s">
        <v>246</v>
      </c>
      <c r="B1202" s="13"/>
      <c r="C1202" s="13"/>
      <c r="D1202" s="13"/>
      <c r="E1202" s="13"/>
      <c r="F1202" s="13"/>
    </row>
    <row r="1203" spans="1:7" ht="15">
      <c r="A1203" s="10" t="s">
        <v>18</v>
      </c>
      <c r="B1203" s="13">
        <f>ROUNDDOWN('Income Limits'!B1203*0.025,0)</f>
        <v>610</v>
      </c>
      <c r="C1203" s="13">
        <f>ROUNDDOWN((('Income Limits'!B1203+'Income Limits'!C1203)/2)*0.025,0)</f>
        <v>654</v>
      </c>
      <c r="D1203" s="13">
        <f>ROUNDDOWN('Income Limits'!D1203*0.025,0)</f>
        <v>784</v>
      </c>
      <c r="E1203" s="13">
        <f>ROUNDDOWN((('Income Limits'!E1203+'Income Limits'!F1203)/2)*0.025,0)</f>
        <v>906</v>
      </c>
      <c r="F1203" s="13">
        <f>ROUNDDOWN('Income Limits'!G1203*0.025,0)</f>
        <v>1011</v>
      </c>
      <c r="G1203" s="13">
        <f>ROUNDDOWN((('Income Limits'!H1203+'Income Limits'!I1203)/2)*0.025,0)</f>
        <v>1116</v>
      </c>
    </row>
    <row r="1204" spans="1:7" ht="15">
      <c r="A1204" s="10" t="s">
        <v>19</v>
      </c>
      <c r="B1204" s="13">
        <f>ROUNDDOWN('Income Limits'!B1204*0.025,0)</f>
        <v>508</v>
      </c>
      <c r="C1204" s="13">
        <f>ROUNDDOWN((('Income Limits'!B1204+'Income Limits'!C1204)/2)*0.025,0)</f>
        <v>545</v>
      </c>
      <c r="D1204" s="13">
        <f>ROUNDDOWN('Income Limits'!D1204*0.025,0)</f>
        <v>653</v>
      </c>
      <c r="E1204" s="13">
        <f>ROUNDDOWN((('Income Limits'!E1204+'Income Limits'!F1204)/2)*0.025,0)</f>
        <v>755</v>
      </c>
      <c r="F1204" s="13">
        <f>ROUNDDOWN('Income Limits'!G1204*0.025,0)</f>
        <v>842</v>
      </c>
      <c r="G1204" s="13">
        <f>ROUNDDOWN((('Income Limits'!H1204+'Income Limits'!I1204)/2)*0.025,0)</f>
        <v>930</v>
      </c>
    </row>
    <row r="1205" spans="1:7" ht="15">
      <c r="A1205" s="10" t="s">
        <v>20</v>
      </c>
      <c r="B1205" s="13">
        <f>ROUNDDOWN('Income Limits'!B1205*0.025,0)</f>
        <v>407</v>
      </c>
      <c r="C1205" s="13">
        <f>ROUNDDOWN((('Income Limits'!B1205+'Income Limits'!C1205)/2)*0.025,0)</f>
        <v>436</v>
      </c>
      <c r="D1205" s="13">
        <f>ROUNDDOWN('Income Limits'!D1205*0.025,0)</f>
        <v>523</v>
      </c>
      <c r="E1205" s="13">
        <f>ROUNDDOWN((('Income Limits'!E1205+'Income Limits'!F1205)/2)*0.025,0)</f>
        <v>604</v>
      </c>
      <c r="F1205" s="13">
        <f>ROUNDDOWN('Income Limits'!G1205*0.025,0)</f>
        <v>674</v>
      </c>
      <c r="G1205" s="13">
        <f>ROUNDDOWN((('Income Limits'!H1205+'Income Limits'!I1205)/2)*0.025,0)</f>
        <v>744</v>
      </c>
    </row>
    <row r="1206" spans="1:7" ht="15">
      <c r="A1206" s="10" t="s">
        <v>21</v>
      </c>
      <c r="B1206" s="13">
        <f>ROUNDDOWN('Income Limits'!B1206*0.025,0)</f>
        <v>305</v>
      </c>
      <c r="C1206" s="13">
        <f>ROUNDDOWN((('Income Limits'!B1206+'Income Limits'!C1206)/2)*0.025,0)</f>
        <v>327</v>
      </c>
      <c r="D1206" s="13">
        <f>ROUNDDOWN('Income Limits'!D1206*0.025,0)</f>
        <v>392</v>
      </c>
      <c r="E1206" s="13">
        <f>ROUNDDOWN((('Income Limits'!E1206+'Income Limits'!F1206)/2)*0.025,0)</f>
        <v>453</v>
      </c>
      <c r="F1206" s="13">
        <f>ROUNDDOWN('Income Limits'!G1206*0.025,0)</f>
        <v>505</v>
      </c>
      <c r="G1206" s="13">
        <f>ROUNDDOWN((('Income Limits'!H1206+'Income Limits'!I1206)/2)*0.025,0)</f>
        <v>558</v>
      </c>
    </row>
    <row r="1207" spans="1:7" ht="15">
      <c r="A1207" s="10" t="s">
        <v>22</v>
      </c>
      <c r="B1207" s="13">
        <f>ROUNDDOWN('Income Limits'!B1207*0.025,0)</f>
        <v>203</v>
      </c>
      <c r="C1207" s="13">
        <f>ROUNDDOWN((('Income Limits'!B1207+'Income Limits'!C1207)/2)*0.025,0)</f>
        <v>218</v>
      </c>
      <c r="D1207" s="13">
        <f>ROUNDDOWN('Income Limits'!D1207*0.025,0)</f>
        <v>261</v>
      </c>
      <c r="E1207" s="13">
        <f>ROUNDDOWN((('Income Limits'!E1207+'Income Limits'!F1207)/2)*0.025,0)</f>
        <v>302</v>
      </c>
      <c r="F1207" s="13">
        <f>ROUNDDOWN('Income Limits'!G1207*0.025,0)</f>
        <v>337</v>
      </c>
      <c r="G1207" s="13">
        <f>ROUNDDOWN((('Income Limits'!H1207+'Income Limits'!I1207)/2)*0.025,0)</f>
        <v>372</v>
      </c>
    </row>
    <row r="1208" spans="1:7" ht="15">
      <c r="A1208" s="10" t="s">
        <v>23</v>
      </c>
      <c r="B1208" s="13">
        <f>ROUNDDOWN('Income Limits'!B1208*0.025,0)</f>
        <v>101</v>
      </c>
      <c r="C1208" s="13">
        <f>ROUNDDOWN((('Income Limits'!B1208+'Income Limits'!C1208)/2)*0.025,0)</f>
        <v>109</v>
      </c>
      <c r="D1208" s="13">
        <f>ROUNDDOWN('Income Limits'!D1208*0.025,0)</f>
        <v>130</v>
      </c>
      <c r="E1208" s="13">
        <f>ROUNDDOWN((('Income Limits'!E1208+'Income Limits'!F1208)/2)*0.025,0)</f>
        <v>151</v>
      </c>
      <c r="F1208" s="13">
        <f>ROUNDDOWN('Income Limits'!G1208*0.025,0)</f>
        <v>168</v>
      </c>
      <c r="G1208" s="13">
        <f>ROUNDDOWN((('Income Limits'!H1208+'Income Limits'!I1208)/2)*0.025,0)</f>
        <v>186</v>
      </c>
    </row>
    <row r="1209" spans="1:6" ht="15">
      <c r="A1209" s="10"/>
      <c r="B1209" s="13"/>
      <c r="C1209" s="13"/>
      <c r="D1209" s="13"/>
      <c r="E1209" s="13"/>
      <c r="F1209" s="13"/>
    </row>
    <row r="1210" spans="1:7" ht="15.75">
      <c r="A1210" s="19" t="s">
        <v>206</v>
      </c>
      <c r="B1210" s="13"/>
      <c r="C1210" s="13"/>
      <c r="D1210" s="13"/>
      <c r="E1210" s="13"/>
      <c r="F1210" s="13"/>
      <c r="G1210" s="13"/>
    </row>
    <row r="1211" ht="15">
      <c r="A1211" s="42" t="s">
        <v>245</v>
      </c>
    </row>
    <row r="1212" spans="1:7" ht="15">
      <c r="A1212" s="16" t="s">
        <v>73</v>
      </c>
      <c r="B1212" s="13">
        <f>ROUNDDOWN('Income Limits'!B1212*0.025,0)</f>
        <v>1206</v>
      </c>
      <c r="C1212" s="13">
        <f>ROUNDDOWN((('Income Limits'!B1212+'Income Limits'!C1212)/2)*0.025,0)</f>
        <v>1293</v>
      </c>
      <c r="D1212" s="13">
        <f>ROUNDDOWN('Income Limits'!D1212*0.025,0)</f>
        <v>1551</v>
      </c>
      <c r="E1212" s="13">
        <f>ROUNDDOWN((('Income Limits'!E1212+'Income Limits'!F1212)/2)*0.025,0)</f>
        <v>1791</v>
      </c>
      <c r="F1212" s="13">
        <f>ROUNDDOWN('Income Limits'!G1212*0.025,0)</f>
        <v>1998</v>
      </c>
      <c r="G1212" s="13">
        <f>ROUNDDOWN((('Income Limits'!H1212+'Income Limits'!I1212)/2)*0.025,0)</f>
        <v>2205</v>
      </c>
    </row>
    <row r="1213" spans="1:7" ht="15">
      <c r="A1213" s="11" t="s">
        <v>67</v>
      </c>
      <c r="B1213" s="13">
        <f>ROUNDDOWN('Income Limits'!B1213*0.025,0)</f>
        <v>803</v>
      </c>
      <c r="C1213" s="13">
        <f>ROUNDDOWN((('Income Limits'!B1213+'Income Limits'!C1213)/2)*0.025,0)</f>
        <v>861</v>
      </c>
      <c r="D1213" s="13">
        <f>ROUNDDOWN('Income Limits'!D1213*0.025,0)</f>
        <v>1033</v>
      </c>
      <c r="E1213" s="13">
        <f>ROUNDDOWN((('Income Limits'!E1213+'Income Limits'!F1213)/2)*0.025,0)</f>
        <v>1193</v>
      </c>
      <c r="F1213" s="13">
        <f>ROUNDDOWN('Income Limits'!G1213*0.025,0)</f>
        <v>1331</v>
      </c>
      <c r="G1213" s="13">
        <f>ROUNDDOWN((('Income Limits'!H1213+'Income Limits'!I1213)/2)*0.025,0)</f>
        <v>1469</v>
      </c>
    </row>
    <row r="1214" spans="1:7" ht="15">
      <c r="A1214" s="10" t="s">
        <v>18</v>
      </c>
      <c r="B1214" s="13">
        <f>ROUNDDOWN('Income Limits'!B1214*0.025,0)</f>
        <v>603</v>
      </c>
      <c r="C1214" s="13">
        <f>ROUNDDOWN((('Income Limits'!B1214+'Income Limits'!C1214)/2)*0.025,0)</f>
        <v>646</v>
      </c>
      <c r="D1214" s="13">
        <f>ROUNDDOWN('Income Limits'!D1214*0.025,0)</f>
        <v>775</v>
      </c>
      <c r="E1214" s="13">
        <f>ROUNDDOWN((('Income Limits'!E1214+'Income Limits'!F1214)/2)*0.025,0)</f>
        <v>895</v>
      </c>
      <c r="F1214" s="13">
        <f>ROUNDDOWN('Income Limits'!G1214*0.025,0)</f>
        <v>999</v>
      </c>
      <c r="G1214" s="13">
        <f>ROUNDDOWN((('Income Limits'!H1214+'Income Limits'!I1214)/2)*0.025,0)</f>
        <v>1102</v>
      </c>
    </row>
    <row r="1215" spans="1:7" ht="15">
      <c r="A1215" s="10" t="s">
        <v>19</v>
      </c>
      <c r="B1215" s="13">
        <f>ROUNDDOWN('Income Limits'!B1215*0.025,0)</f>
        <v>502</v>
      </c>
      <c r="C1215" s="13">
        <f>ROUNDDOWN((('Income Limits'!B1215+'Income Limits'!C1215)/2)*0.025,0)</f>
        <v>538</v>
      </c>
      <c r="D1215" s="13">
        <f>ROUNDDOWN('Income Limits'!D1215*0.025,0)</f>
        <v>646</v>
      </c>
      <c r="E1215" s="13">
        <f>ROUNDDOWN((('Income Limits'!E1215+'Income Limits'!F1215)/2)*0.025,0)</f>
        <v>746</v>
      </c>
      <c r="F1215" s="13">
        <f>ROUNDDOWN('Income Limits'!G1215*0.025,0)</f>
        <v>832</v>
      </c>
      <c r="G1215" s="13">
        <f>ROUNDDOWN((('Income Limits'!H1215+'Income Limits'!I1215)/2)*0.025,0)</f>
        <v>918</v>
      </c>
    </row>
    <row r="1216" spans="1:7" ht="15">
      <c r="A1216" s="10" t="s">
        <v>20</v>
      </c>
      <c r="B1216" s="13">
        <f>ROUNDDOWN('Income Limits'!B1216*0.025,0)</f>
        <v>402</v>
      </c>
      <c r="C1216" s="13">
        <f>ROUNDDOWN((('Income Limits'!B1216+'Income Limits'!C1216)/2)*0.025,0)</f>
        <v>431</v>
      </c>
      <c r="D1216" s="13">
        <f>ROUNDDOWN('Income Limits'!D1216*0.025,0)</f>
        <v>517</v>
      </c>
      <c r="E1216" s="13">
        <f>ROUNDDOWN((('Income Limits'!E1216+'Income Limits'!F1216)/2)*0.025,0)</f>
        <v>597</v>
      </c>
      <c r="F1216" s="13">
        <f>ROUNDDOWN('Income Limits'!G1216*0.025,0)</f>
        <v>666</v>
      </c>
      <c r="G1216" s="13">
        <f>ROUNDDOWN((('Income Limits'!H1216+'Income Limits'!I1216)/2)*0.025,0)</f>
        <v>735</v>
      </c>
    </row>
    <row r="1217" spans="1:7" ht="15">
      <c r="A1217" s="10" t="s">
        <v>21</v>
      </c>
      <c r="B1217" s="13">
        <f>ROUNDDOWN('Income Limits'!B1217*0.025,0)</f>
        <v>301</v>
      </c>
      <c r="C1217" s="13">
        <f>ROUNDDOWN((('Income Limits'!B1217+'Income Limits'!C1217)/2)*0.025,0)</f>
        <v>323</v>
      </c>
      <c r="D1217" s="13">
        <f>ROUNDDOWN('Income Limits'!D1217*0.025,0)</f>
        <v>387</v>
      </c>
      <c r="E1217" s="13">
        <f>ROUNDDOWN((('Income Limits'!E1217+'Income Limits'!F1217)/2)*0.025,0)</f>
        <v>447</v>
      </c>
      <c r="F1217" s="13">
        <f>ROUNDDOWN('Income Limits'!G1217*0.025,0)</f>
        <v>499</v>
      </c>
      <c r="G1217" s="13">
        <f>ROUNDDOWN((('Income Limits'!H1217+'Income Limits'!I1217)/2)*0.025,0)</f>
        <v>551</v>
      </c>
    </row>
    <row r="1218" spans="1:7" ht="15">
      <c r="A1218" s="10" t="s">
        <v>22</v>
      </c>
      <c r="B1218" s="13">
        <f>ROUNDDOWN('Income Limits'!B1218*0.025,0)</f>
        <v>201</v>
      </c>
      <c r="C1218" s="13">
        <f>ROUNDDOWN((('Income Limits'!B1218+'Income Limits'!C1218)/2)*0.025,0)</f>
        <v>215</v>
      </c>
      <c r="D1218" s="13">
        <f>ROUNDDOWN('Income Limits'!D1218*0.025,0)</f>
        <v>258</v>
      </c>
      <c r="E1218" s="13">
        <f>ROUNDDOWN((('Income Limits'!E1218+'Income Limits'!F1218)/2)*0.025,0)</f>
        <v>298</v>
      </c>
      <c r="F1218" s="13">
        <f>ROUNDDOWN('Income Limits'!G1218*0.025,0)</f>
        <v>333</v>
      </c>
      <c r="G1218" s="13">
        <f>ROUNDDOWN((('Income Limits'!H1218+'Income Limits'!I1218)/2)*0.025,0)</f>
        <v>367</v>
      </c>
    </row>
    <row r="1219" spans="1:7" ht="15">
      <c r="A1219" s="10" t="s">
        <v>23</v>
      </c>
      <c r="B1219" s="13">
        <f>ROUNDDOWN('Income Limits'!B1219*0.025,0)</f>
        <v>100</v>
      </c>
      <c r="C1219" s="13">
        <f>ROUNDDOWN((('Income Limits'!B1219+'Income Limits'!C1219)/2)*0.025,0)</f>
        <v>107</v>
      </c>
      <c r="D1219" s="13">
        <f>ROUNDDOWN('Income Limits'!D1219*0.025,0)</f>
        <v>129</v>
      </c>
      <c r="E1219" s="13">
        <f>ROUNDDOWN((('Income Limits'!E1219+'Income Limits'!F1219)/2)*0.025,0)</f>
        <v>149</v>
      </c>
      <c r="F1219" s="13">
        <f>ROUNDDOWN('Income Limits'!G1219*0.025,0)</f>
        <v>166</v>
      </c>
      <c r="G1219" s="13">
        <f>ROUNDDOWN((('Income Limits'!H1219+'Income Limits'!I1219)/2)*0.025,0)</f>
        <v>183</v>
      </c>
    </row>
    <row r="1220" spans="1:7" ht="15">
      <c r="A1220" s="10"/>
      <c r="B1220" s="13"/>
      <c r="C1220" s="13"/>
      <c r="D1220" s="13"/>
      <c r="E1220" s="13"/>
      <c r="F1220" s="13"/>
      <c r="G1220" s="13"/>
    </row>
    <row r="1221" spans="1:6" ht="15">
      <c r="A1221" s="40" t="s">
        <v>246</v>
      </c>
      <c r="B1221" s="13"/>
      <c r="C1221" s="13"/>
      <c r="D1221" s="13"/>
      <c r="E1221" s="13"/>
      <c r="F1221" s="13"/>
    </row>
    <row r="1222" spans="1:7" ht="15">
      <c r="A1222" s="10" t="s">
        <v>18</v>
      </c>
      <c r="B1222" s="13">
        <f>ROUNDDOWN('Income Limits'!B1222*0.025,0)</f>
        <v>609</v>
      </c>
      <c r="C1222" s="13">
        <f>ROUNDDOWN((('Income Limits'!B1222+'Income Limits'!C1222)/2)*0.025,0)</f>
        <v>652</v>
      </c>
      <c r="D1222" s="13">
        <f>ROUNDDOWN('Income Limits'!D1222*0.025,0)</f>
        <v>783</v>
      </c>
      <c r="E1222" s="13">
        <f>ROUNDDOWN((('Income Limits'!E1222+'Income Limits'!F1222)/2)*0.025,0)</f>
        <v>903</v>
      </c>
      <c r="F1222" s="13">
        <f>ROUNDDOWN('Income Limits'!G1222*0.025,0)</f>
        <v>1008</v>
      </c>
      <c r="G1222" s="13">
        <f>ROUNDDOWN((('Income Limits'!H1222+'Income Limits'!I1222)/2)*0.025,0)</f>
        <v>1112</v>
      </c>
    </row>
    <row r="1223" spans="1:7" ht="15">
      <c r="A1223" s="10" t="s">
        <v>19</v>
      </c>
      <c r="B1223" s="13">
        <f>ROUNDDOWN('Income Limits'!B1223*0.025,0)</f>
        <v>507</v>
      </c>
      <c r="C1223" s="13">
        <f>ROUNDDOWN((('Income Limits'!B1223+'Income Limits'!C1223)/2)*0.025,0)</f>
        <v>543</v>
      </c>
      <c r="D1223" s="13">
        <f>ROUNDDOWN('Income Limits'!D1223*0.025,0)</f>
        <v>652</v>
      </c>
      <c r="E1223" s="13">
        <f>ROUNDDOWN((('Income Limits'!E1223+'Income Limits'!F1223)/2)*0.025,0)</f>
        <v>753</v>
      </c>
      <c r="F1223" s="13">
        <f>ROUNDDOWN('Income Limits'!G1223*0.025,0)</f>
        <v>840</v>
      </c>
      <c r="G1223" s="13">
        <f>ROUNDDOWN((('Income Limits'!H1223+'Income Limits'!I1223)/2)*0.025,0)</f>
        <v>926</v>
      </c>
    </row>
    <row r="1224" spans="1:7" ht="15">
      <c r="A1224" s="10" t="s">
        <v>20</v>
      </c>
      <c r="B1224" s="13">
        <f>ROUNDDOWN('Income Limits'!B1224*0.025,0)</f>
        <v>406</v>
      </c>
      <c r="C1224" s="13">
        <f>ROUNDDOWN((('Income Limits'!B1224+'Income Limits'!C1224)/2)*0.025,0)</f>
        <v>435</v>
      </c>
      <c r="D1224" s="13">
        <f>ROUNDDOWN('Income Limits'!D1224*0.025,0)</f>
        <v>522</v>
      </c>
      <c r="E1224" s="13">
        <f>ROUNDDOWN((('Income Limits'!E1224+'Income Limits'!F1224)/2)*0.025,0)</f>
        <v>602</v>
      </c>
      <c r="F1224" s="13">
        <f>ROUNDDOWN('Income Limits'!G1224*0.025,0)</f>
        <v>672</v>
      </c>
      <c r="G1224" s="13">
        <f>ROUNDDOWN((('Income Limits'!H1224+'Income Limits'!I1224)/2)*0.025,0)</f>
        <v>741</v>
      </c>
    </row>
    <row r="1225" spans="1:7" ht="15">
      <c r="A1225" s="10" t="s">
        <v>21</v>
      </c>
      <c r="B1225" s="13">
        <f>ROUNDDOWN('Income Limits'!B1225*0.025,0)</f>
        <v>304</v>
      </c>
      <c r="C1225" s="13">
        <f>ROUNDDOWN((('Income Limits'!B1225+'Income Limits'!C1225)/2)*0.025,0)</f>
        <v>326</v>
      </c>
      <c r="D1225" s="13">
        <f>ROUNDDOWN('Income Limits'!D1225*0.025,0)</f>
        <v>391</v>
      </c>
      <c r="E1225" s="13">
        <f>ROUNDDOWN((('Income Limits'!E1225+'Income Limits'!F1225)/2)*0.025,0)</f>
        <v>451</v>
      </c>
      <c r="F1225" s="13">
        <f>ROUNDDOWN('Income Limits'!G1225*0.025,0)</f>
        <v>504</v>
      </c>
      <c r="G1225" s="13">
        <f>ROUNDDOWN((('Income Limits'!H1225+'Income Limits'!I1225)/2)*0.025,0)</f>
        <v>556</v>
      </c>
    </row>
    <row r="1226" spans="1:7" ht="15">
      <c r="A1226" s="10" t="s">
        <v>22</v>
      </c>
      <c r="B1226" s="13">
        <f>ROUNDDOWN('Income Limits'!B1226*0.025,0)</f>
        <v>203</v>
      </c>
      <c r="C1226" s="13">
        <f>ROUNDDOWN((('Income Limits'!B1226+'Income Limits'!C1226)/2)*0.025,0)</f>
        <v>217</v>
      </c>
      <c r="D1226" s="13">
        <f>ROUNDDOWN('Income Limits'!D1226*0.025,0)</f>
        <v>261</v>
      </c>
      <c r="E1226" s="13">
        <f>ROUNDDOWN((('Income Limits'!E1226+'Income Limits'!F1226)/2)*0.025,0)</f>
        <v>301</v>
      </c>
      <c r="F1226" s="13">
        <f>ROUNDDOWN('Income Limits'!G1226*0.025,0)</f>
        <v>336</v>
      </c>
      <c r="G1226" s="13">
        <f>ROUNDDOWN((('Income Limits'!H1226+'Income Limits'!I1226)/2)*0.025,0)</f>
        <v>370</v>
      </c>
    </row>
    <row r="1227" spans="1:7" ht="15">
      <c r="A1227" s="10" t="s">
        <v>23</v>
      </c>
      <c r="B1227" s="13">
        <f>ROUNDDOWN('Income Limits'!B1227*0.025,0)</f>
        <v>101</v>
      </c>
      <c r="C1227" s="13">
        <f>ROUNDDOWN((('Income Limits'!B1227+'Income Limits'!C1227)/2)*0.025,0)</f>
        <v>108</v>
      </c>
      <c r="D1227" s="13">
        <f>ROUNDDOWN('Income Limits'!D1227*0.025,0)</f>
        <v>130</v>
      </c>
      <c r="E1227" s="13">
        <f>ROUNDDOWN((('Income Limits'!E1227+'Income Limits'!F1227)/2)*0.025,0)</f>
        <v>150</v>
      </c>
      <c r="F1227" s="13">
        <f>ROUNDDOWN('Income Limits'!G1227*0.025,0)</f>
        <v>168</v>
      </c>
      <c r="G1227" s="13">
        <f>ROUNDDOWN((('Income Limits'!H1227+'Income Limits'!I1227)/2)*0.025,0)</f>
        <v>185</v>
      </c>
    </row>
    <row r="1228" spans="1:6" ht="15">
      <c r="A1228" s="10"/>
      <c r="B1228" s="13"/>
      <c r="C1228" s="13"/>
      <c r="D1228" s="13"/>
      <c r="E1228" s="13"/>
      <c r="F1228" s="13"/>
    </row>
    <row r="1229" spans="1:7" ht="15.75">
      <c r="A1229" s="19" t="s">
        <v>207</v>
      </c>
      <c r="B1229" s="13"/>
      <c r="C1229" s="13"/>
      <c r="D1229" s="13"/>
      <c r="E1229" s="13"/>
      <c r="F1229" s="13"/>
      <c r="G1229" s="13"/>
    </row>
    <row r="1230" ht="15">
      <c r="A1230" s="42" t="s">
        <v>245</v>
      </c>
    </row>
    <row r="1231" spans="1:7" ht="15">
      <c r="A1231" s="16" t="s">
        <v>73</v>
      </c>
      <c r="B1231" s="13">
        <f>ROUNDDOWN('Income Limits'!B1231*0.025,0)</f>
        <v>1206</v>
      </c>
      <c r="C1231" s="13">
        <f>ROUNDDOWN((('Income Limits'!B1231+'Income Limits'!C1231)/2)*0.025,0)</f>
        <v>1293</v>
      </c>
      <c r="D1231" s="13">
        <f>ROUNDDOWN('Income Limits'!D1231*0.025,0)</f>
        <v>1551</v>
      </c>
      <c r="E1231" s="13">
        <f>ROUNDDOWN((('Income Limits'!E1231+'Income Limits'!F1231)/2)*0.025,0)</f>
        <v>1791</v>
      </c>
      <c r="F1231" s="13">
        <f>ROUNDDOWN('Income Limits'!G1231*0.025,0)</f>
        <v>1998</v>
      </c>
      <c r="G1231" s="13">
        <f>ROUNDDOWN((('Income Limits'!H1231+'Income Limits'!I1231)/2)*0.025,0)</f>
        <v>2205</v>
      </c>
    </row>
    <row r="1232" spans="1:7" ht="15">
      <c r="A1232" s="11" t="s">
        <v>67</v>
      </c>
      <c r="B1232" s="13">
        <f>ROUNDDOWN('Income Limits'!B1232*0.025,0)</f>
        <v>803</v>
      </c>
      <c r="C1232" s="13">
        <f>ROUNDDOWN((('Income Limits'!B1232+'Income Limits'!C1232)/2)*0.025,0)</f>
        <v>861</v>
      </c>
      <c r="D1232" s="13">
        <f>ROUNDDOWN('Income Limits'!D1232*0.025,0)</f>
        <v>1033</v>
      </c>
      <c r="E1232" s="13">
        <f>ROUNDDOWN((('Income Limits'!E1232+'Income Limits'!F1232)/2)*0.025,0)</f>
        <v>1193</v>
      </c>
      <c r="F1232" s="13">
        <f>ROUNDDOWN('Income Limits'!G1232*0.025,0)</f>
        <v>1331</v>
      </c>
      <c r="G1232" s="13">
        <f>ROUNDDOWN((('Income Limits'!H1232+'Income Limits'!I1232)/2)*0.025,0)</f>
        <v>1469</v>
      </c>
    </row>
    <row r="1233" spans="1:7" ht="15">
      <c r="A1233" s="10" t="s">
        <v>18</v>
      </c>
      <c r="B1233" s="13">
        <f>ROUNDDOWN('Income Limits'!B1233*0.025,0)</f>
        <v>603</v>
      </c>
      <c r="C1233" s="13">
        <f>ROUNDDOWN((('Income Limits'!B1233+'Income Limits'!C1233)/2)*0.025,0)</f>
        <v>646</v>
      </c>
      <c r="D1233" s="13">
        <f>ROUNDDOWN('Income Limits'!D1233*0.025,0)</f>
        <v>775</v>
      </c>
      <c r="E1233" s="13">
        <f>ROUNDDOWN((('Income Limits'!E1233+'Income Limits'!F1233)/2)*0.025,0)</f>
        <v>895</v>
      </c>
      <c r="F1233" s="13">
        <f>ROUNDDOWN('Income Limits'!G1233*0.025,0)</f>
        <v>999</v>
      </c>
      <c r="G1233" s="13">
        <f>ROUNDDOWN((('Income Limits'!H1233+'Income Limits'!I1233)/2)*0.025,0)</f>
        <v>1102</v>
      </c>
    </row>
    <row r="1234" spans="1:7" ht="15">
      <c r="A1234" s="10" t="s">
        <v>19</v>
      </c>
      <c r="B1234" s="13">
        <f>ROUNDDOWN('Income Limits'!B1234*0.025,0)</f>
        <v>502</v>
      </c>
      <c r="C1234" s="13">
        <f>ROUNDDOWN((('Income Limits'!B1234+'Income Limits'!C1234)/2)*0.025,0)</f>
        <v>538</v>
      </c>
      <c r="D1234" s="13">
        <f>ROUNDDOWN('Income Limits'!D1234*0.025,0)</f>
        <v>646</v>
      </c>
      <c r="E1234" s="13">
        <f>ROUNDDOWN((('Income Limits'!E1234+'Income Limits'!F1234)/2)*0.025,0)</f>
        <v>746</v>
      </c>
      <c r="F1234" s="13">
        <f>ROUNDDOWN('Income Limits'!G1234*0.025,0)</f>
        <v>832</v>
      </c>
      <c r="G1234" s="13">
        <f>ROUNDDOWN((('Income Limits'!H1234+'Income Limits'!I1234)/2)*0.025,0)</f>
        <v>918</v>
      </c>
    </row>
    <row r="1235" spans="1:7" ht="15">
      <c r="A1235" s="10" t="s">
        <v>20</v>
      </c>
      <c r="B1235" s="13">
        <f>ROUNDDOWN('Income Limits'!B1235*0.025,0)</f>
        <v>402</v>
      </c>
      <c r="C1235" s="13">
        <f>ROUNDDOWN((('Income Limits'!B1235+'Income Limits'!C1235)/2)*0.025,0)</f>
        <v>431</v>
      </c>
      <c r="D1235" s="13">
        <f>ROUNDDOWN('Income Limits'!D1235*0.025,0)</f>
        <v>517</v>
      </c>
      <c r="E1235" s="13">
        <f>ROUNDDOWN((('Income Limits'!E1235+'Income Limits'!F1235)/2)*0.025,0)</f>
        <v>597</v>
      </c>
      <c r="F1235" s="13">
        <f>ROUNDDOWN('Income Limits'!G1235*0.025,0)</f>
        <v>666</v>
      </c>
      <c r="G1235" s="13">
        <f>ROUNDDOWN((('Income Limits'!H1235+'Income Limits'!I1235)/2)*0.025,0)</f>
        <v>735</v>
      </c>
    </row>
    <row r="1236" spans="1:7" ht="15">
      <c r="A1236" s="10" t="s">
        <v>21</v>
      </c>
      <c r="B1236" s="13">
        <f>ROUNDDOWN('Income Limits'!B1236*0.025,0)</f>
        <v>301</v>
      </c>
      <c r="C1236" s="13">
        <f>ROUNDDOWN((('Income Limits'!B1236+'Income Limits'!C1236)/2)*0.025,0)</f>
        <v>323</v>
      </c>
      <c r="D1236" s="13">
        <f>ROUNDDOWN('Income Limits'!D1236*0.025,0)</f>
        <v>387</v>
      </c>
      <c r="E1236" s="13">
        <f>ROUNDDOWN((('Income Limits'!E1236+'Income Limits'!F1236)/2)*0.025,0)</f>
        <v>447</v>
      </c>
      <c r="F1236" s="13">
        <f>ROUNDDOWN('Income Limits'!G1236*0.025,0)</f>
        <v>499</v>
      </c>
      <c r="G1236" s="13">
        <f>ROUNDDOWN((('Income Limits'!H1236+'Income Limits'!I1236)/2)*0.025,0)</f>
        <v>551</v>
      </c>
    </row>
    <row r="1237" spans="1:7" ht="15">
      <c r="A1237" s="10" t="s">
        <v>22</v>
      </c>
      <c r="B1237" s="13">
        <f>ROUNDDOWN('Income Limits'!B1237*0.025,0)</f>
        <v>201</v>
      </c>
      <c r="C1237" s="13">
        <f>ROUNDDOWN((('Income Limits'!B1237+'Income Limits'!C1237)/2)*0.025,0)</f>
        <v>215</v>
      </c>
      <c r="D1237" s="13">
        <f>ROUNDDOWN('Income Limits'!D1237*0.025,0)</f>
        <v>258</v>
      </c>
      <c r="E1237" s="13">
        <f>ROUNDDOWN((('Income Limits'!E1237+'Income Limits'!F1237)/2)*0.025,0)</f>
        <v>298</v>
      </c>
      <c r="F1237" s="13">
        <f>ROUNDDOWN('Income Limits'!G1237*0.025,0)</f>
        <v>333</v>
      </c>
      <c r="G1237" s="13">
        <f>ROUNDDOWN((('Income Limits'!H1237+'Income Limits'!I1237)/2)*0.025,0)</f>
        <v>367</v>
      </c>
    </row>
    <row r="1238" spans="1:7" ht="15">
      <c r="A1238" s="10" t="s">
        <v>23</v>
      </c>
      <c r="B1238" s="13">
        <f>ROUNDDOWN('Income Limits'!B1238*0.025,0)</f>
        <v>100</v>
      </c>
      <c r="C1238" s="13">
        <f>ROUNDDOWN((('Income Limits'!B1238+'Income Limits'!C1238)/2)*0.025,0)</f>
        <v>107</v>
      </c>
      <c r="D1238" s="13">
        <f>ROUNDDOWN('Income Limits'!D1238*0.025,0)</f>
        <v>129</v>
      </c>
      <c r="E1238" s="13">
        <f>ROUNDDOWN((('Income Limits'!E1238+'Income Limits'!F1238)/2)*0.025,0)</f>
        <v>149</v>
      </c>
      <c r="F1238" s="13">
        <f>ROUNDDOWN('Income Limits'!G1238*0.025,0)</f>
        <v>166</v>
      </c>
      <c r="G1238" s="13">
        <f>ROUNDDOWN((('Income Limits'!H1238+'Income Limits'!I1238)/2)*0.025,0)</f>
        <v>183</v>
      </c>
    </row>
    <row r="1239" spans="1:7" ht="15">
      <c r="A1239" s="10"/>
      <c r="B1239" s="13"/>
      <c r="C1239" s="13"/>
      <c r="D1239" s="13"/>
      <c r="E1239" s="13"/>
      <c r="F1239" s="13"/>
      <c r="G1239" s="13"/>
    </row>
    <row r="1240" spans="1:6" ht="15">
      <c r="A1240" s="40" t="s">
        <v>246</v>
      </c>
      <c r="B1240" s="13"/>
      <c r="C1240" s="13"/>
      <c r="D1240" s="13"/>
      <c r="E1240" s="13"/>
      <c r="F1240" s="13"/>
    </row>
    <row r="1241" spans="1:7" ht="15">
      <c r="A1241" s="10" t="s">
        <v>18</v>
      </c>
      <c r="B1241" s="13">
        <f>ROUNDDOWN('Income Limits'!B1241*0.025,0)</f>
        <v>612</v>
      </c>
      <c r="C1241" s="13">
        <f>ROUNDDOWN((('Income Limits'!B1241+'Income Limits'!C1241)/2)*0.025,0)</f>
        <v>655</v>
      </c>
      <c r="D1241" s="13">
        <f>ROUNDDOWN('Income Limits'!D1241*0.025,0)</f>
        <v>786</v>
      </c>
      <c r="E1241" s="13">
        <f>ROUNDDOWN((('Income Limits'!E1241+'Income Limits'!F1241)/2)*0.025,0)</f>
        <v>908</v>
      </c>
      <c r="F1241" s="13">
        <f>ROUNDDOWN('Income Limits'!G1241*0.025,0)</f>
        <v>1014</v>
      </c>
      <c r="G1241" s="13">
        <f>ROUNDDOWN((('Income Limits'!H1241+'Income Limits'!I1241)/2)*0.025,0)</f>
        <v>1118</v>
      </c>
    </row>
    <row r="1242" spans="1:7" ht="15">
      <c r="A1242" s="10" t="s">
        <v>19</v>
      </c>
      <c r="B1242" s="13">
        <f>ROUNDDOWN('Income Limits'!B1242*0.025,0)</f>
        <v>510</v>
      </c>
      <c r="C1242" s="13">
        <f>ROUNDDOWN((('Income Limits'!B1242+'Income Limits'!C1242)/2)*0.025,0)</f>
        <v>546</v>
      </c>
      <c r="D1242" s="13">
        <f>ROUNDDOWN('Income Limits'!D1242*0.025,0)</f>
        <v>655</v>
      </c>
      <c r="E1242" s="13">
        <f>ROUNDDOWN((('Income Limits'!E1242+'Income Limits'!F1242)/2)*0.025,0)</f>
        <v>756</v>
      </c>
      <c r="F1242" s="13">
        <f>ROUNDDOWN('Income Limits'!G1242*0.025,0)</f>
        <v>845</v>
      </c>
      <c r="G1242" s="13">
        <f>ROUNDDOWN((('Income Limits'!H1242+'Income Limits'!I1242)/2)*0.025,0)</f>
        <v>931</v>
      </c>
    </row>
    <row r="1243" spans="1:7" ht="15">
      <c r="A1243" s="10" t="s">
        <v>20</v>
      </c>
      <c r="B1243" s="13">
        <f>ROUNDDOWN('Income Limits'!B1243*0.025,0)</f>
        <v>408</v>
      </c>
      <c r="C1243" s="13">
        <f>ROUNDDOWN((('Income Limits'!B1243+'Income Limits'!C1243)/2)*0.025,0)</f>
        <v>437</v>
      </c>
      <c r="D1243" s="13">
        <f>ROUNDDOWN('Income Limits'!D1243*0.025,0)</f>
        <v>524</v>
      </c>
      <c r="E1243" s="13">
        <f>ROUNDDOWN((('Income Limits'!E1243+'Income Limits'!F1243)/2)*0.025,0)</f>
        <v>605</v>
      </c>
      <c r="F1243" s="13">
        <f>ROUNDDOWN('Income Limits'!G1243*0.025,0)</f>
        <v>676</v>
      </c>
      <c r="G1243" s="13">
        <f>ROUNDDOWN((('Income Limits'!H1243+'Income Limits'!I1243)/2)*0.025,0)</f>
        <v>745</v>
      </c>
    </row>
    <row r="1244" spans="1:7" ht="15">
      <c r="A1244" s="10" t="s">
        <v>21</v>
      </c>
      <c r="B1244" s="13">
        <f>ROUNDDOWN('Income Limits'!B1244*0.025,0)</f>
        <v>306</v>
      </c>
      <c r="C1244" s="13">
        <f>ROUNDDOWN((('Income Limits'!B1244+'Income Limits'!C1244)/2)*0.025,0)</f>
        <v>327</v>
      </c>
      <c r="D1244" s="13">
        <f>ROUNDDOWN('Income Limits'!D1244*0.025,0)</f>
        <v>393</v>
      </c>
      <c r="E1244" s="13">
        <f>ROUNDDOWN((('Income Limits'!E1244+'Income Limits'!F1244)/2)*0.025,0)</f>
        <v>454</v>
      </c>
      <c r="F1244" s="13">
        <f>ROUNDDOWN('Income Limits'!G1244*0.025,0)</f>
        <v>507</v>
      </c>
      <c r="G1244" s="13">
        <f>ROUNDDOWN((('Income Limits'!H1244+'Income Limits'!I1244)/2)*0.025,0)</f>
        <v>559</v>
      </c>
    </row>
    <row r="1245" spans="1:7" ht="15">
      <c r="A1245" s="10" t="s">
        <v>22</v>
      </c>
      <c r="B1245" s="13">
        <f>ROUNDDOWN('Income Limits'!B1245*0.025,0)</f>
        <v>204</v>
      </c>
      <c r="C1245" s="13">
        <f>ROUNDDOWN((('Income Limits'!B1245+'Income Limits'!C1245)/2)*0.025,0)</f>
        <v>218</v>
      </c>
      <c r="D1245" s="13">
        <f>ROUNDDOWN('Income Limits'!D1245*0.025,0)</f>
        <v>262</v>
      </c>
      <c r="E1245" s="13">
        <f>ROUNDDOWN((('Income Limits'!E1245+'Income Limits'!F1245)/2)*0.025,0)</f>
        <v>302</v>
      </c>
      <c r="F1245" s="13">
        <f>ROUNDDOWN('Income Limits'!G1245*0.025,0)</f>
        <v>338</v>
      </c>
      <c r="G1245" s="13">
        <f>ROUNDDOWN((('Income Limits'!H1245+'Income Limits'!I1245)/2)*0.025,0)</f>
        <v>372</v>
      </c>
    </row>
    <row r="1246" spans="1:7" ht="15">
      <c r="A1246" s="10" t="s">
        <v>23</v>
      </c>
      <c r="B1246" s="13">
        <f>ROUNDDOWN('Income Limits'!B1246*0.025,0)</f>
        <v>102</v>
      </c>
      <c r="C1246" s="13">
        <f>ROUNDDOWN((('Income Limits'!B1246+'Income Limits'!C1246)/2)*0.025,0)</f>
        <v>109</v>
      </c>
      <c r="D1246" s="13">
        <f>ROUNDDOWN('Income Limits'!D1246*0.025,0)</f>
        <v>131</v>
      </c>
      <c r="E1246" s="13">
        <f>ROUNDDOWN((('Income Limits'!E1246+'Income Limits'!F1246)/2)*0.025,0)</f>
        <v>151</v>
      </c>
      <c r="F1246" s="13">
        <f>ROUNDDOWN('Income Limits'!G1246*0.025,0)</f>
        <v>169</v>
      </c>
      <c r="G1246" s="13">
        <f>ROUNDDOWN((('Income Limits'!H1246+'Income Limits'!I1246)/2)*0.025,0)</f>
        <v>186</v>
      </c>
    </row>
    <row r="1247" spans="1:6" ht="15">
      <c r="A1247" s="10"/>
      <c r="B1247" s="13"/>
      <c r="C1247" s="13"/>
      <c r="D1247" s="13"/>
      <c r="E1247" s="13"/>
      <c r="F1247" s="13"/>
    </row>
    <row r="1248" spans="1:7" ht="15.75">
      <c r="A1248" s="19" t="s">
        <v>208</v>
      </c>
      <c r="B1248" s="13"/>
      <c r="C1248" s="13"/>
      <c r="D1248" s="13"/>
      <c r="E1248" s="13"/>
      <c r="F1248" s="13"/>
      <c r="G1248" s="13"/>
    </row>
    <row r="1249" ht="15">
      <c r="A1249" s="42" t="s">
        <v>245</v>
      </c>
    </row>
    <row r="1250" spans="1:7" ht="15">
      <c r="A1250" s="16" t="s">
        <v>73</v>
      </c>
      <c r="B1250" s="13">
        <f>ROUNDDOWN('Income Limits'!B1250*0.025,0)</f>
        <v>1206</v>
      </c>
      <c r="C1250" s="13">
        <f>ROUNDDOWN((('Income Limits'!B1250+'Income Limits'!C1250)/2)*0.025,0)</f>
        <v>1293</v>
      </c>
      <c r="D1250" s="13">
        <f>ROUNDDOWN('Income Limits'!D1250*0.025,0)</f>
        <v>1551</v>
      </c>
      <c r="E1250" s="13">
        <f>ROUNDDOWN((('Income Limits'!E1250+'Income Limits'!F1250)/2)*0.025,0)</f>
        <v>1791</v>
      </c>
      <c r="F1250" s="13">
        <f>ROUNDDOWN('Income Limits'!G1250*0.025,0)</f>
        <v>1998</v>
      </c>
      <c r="G1250" s="13">
        <f>ROUNDDOWN((('Income Limits'!H1250+'Income Limits'!I1250)/2)*0.025,0)</f>
        <v>2205</v>
      </c>
    </row>
    <row r="1251" spans="1:7" ht="15">
      <c r="A1251" s="11" t="s">
        <v>67</v>
      </c>
      <c r="B1251" s="13">
        <f>ROUNDDOWN('Income Limits'!B1251*0.025,0)</f>
        <v>803</v>
      </c>
      <c r="C1251" s="13">
        <f>ROUNDDOWN((('Income Limits'!B1251+'Income Limits'!C1251)/2)*0.025,0)</f>
        <v>861</v>
      </c>
      <c r="D1251" s="13">
        <f>ROUNDDOWN('Income Limits'!D1251*0.025,0)</f>
        <v>1033</v>
      </c>
      <c r="E1251" s="13">
        <f>ROUNDDOWN((('Income Limits'!E1251+'Income Limits'!F1251)/2)*0.025,0)</f>
        <v>1193</v>
      </c>
      <c r="F1251" s="13">
        <f>ROUNDDOWN('Income Limits'!G1251*0.025,0)</f>
        <v>1331</v>
      </c>
      <c r="G1251" s="13">
        <f>ROUNDDOWN((('Income Limits'!H1251+'Income Limits'!I1251)/2)*0.025,0)</f>
        <v>1469</v>
      </c>
    </row>
    <row r="1252" spans="1:7" ht="15">
      <c r="A1252" s="10" t="s">
        <v>18</v>
      </c>
      <c r="B1252" s="13">
        <f>ROUNDDOWN('Income Limits'!B1252*0.025,0)</f>
        <v>603</v>
      </c>
      <c r="C1252" s="13">
        <f>ROUNDDOWN((('Income Limits'!B1252+'Income Limits'!C1252)/2)*0.025,0)</f>
        <v>646</v>
      </c>
      <c r="D1252" s="13">
        <f>ROUNDDOWN('Income Limits'!D1252*0.025,0)</f>
        <v>775</v>
      </c>
      <c r="E1252" s="13">
        <f>ROUNDDOWN((('Income Limits'!E1252+'Income Limits'!F1252)/2)*0.025,0)</f>
        <v>895</v>
      </c>
      <c r="F1252" s="13">
        <f>ROUNDDOWN('Income Limits'!G1252*0.025,0)</f>
        <v>999</v>
      </c>
      <c r="G1252" s="13">
        <f>ROUNDDOWN((('Income Limits'!H1252+'Income Limits'!I1252)/2)*0.025,0)</f>
        <v>1102</v>
      </c>
    </row>
    <row r="1253" spans="1:7" ht="15">
      <c r="A1253" s="10" t="s">
        <v>19</v>
      </c>
      <c r="B1253" s="13">
        <f>ROUNDDOWN('Income Limits'!B1253*0.025,0)</f>
        <v>502</v>
      </c>
      <c r="C1253" s="13">
        <f>ROUNDDOWN((('Income Limits'!B1253+'Income Limits'!C1253)/2)*0.025,0)</f>
        <v>538</v>
      </c>
      <c r="D1253" s="13">
        <f>ROUNDDOWN('Income Limits'!D1253*0.025,0)</f>
        <v>646</v>
      </c>
      <c r="E1253" s="13">
        <f>ROUNDDOWN((('Income Limits'!E1253+'Income Limits'!F1253)/2)*0.025,0)</f>
        <v>746</v>
      </c>
      <c r="F1253" s="13">
        <f>ROUNDDOWN('Income Limits'!G1253*0.025,0)</f>
        <v>832</v>
      </c>
      <c r="G1253" s="13">
        <f>ROUNDDOWN((('Income Limits'!H1253+'Income Limits'!I1253)/2)*0.025,0)</f>
        <v>918</v>
      </c>
    </row>
    <row r="1254" spans="1:7" ht="15">
      <c r="A1254" s="10" t="s">
        <v>20</v>
      </c>
      <c r="B1254" s="13">
        <f>ROUNDDOWN('Income Limits'!B1254*0.025,0)</f>
        <v>402</v>
      </c>
      <c r="C1254" s="13">
        <f>ROUNDDOWN((('Income Limits'!B1254+'Income Limits'!C1254)/2)*0.025,0)</f>
        <v>431</v>
      </c>
      <c r="D1254" s="13">
        <f>ROUNDDOWN('Income Limits'!D1254*0.025,0)</f>
        <v>517</v>
      </c>
      <c r="E1254" s="13">
        <f>ROUNDDOWN((('Income Limits'!E1254+'Income Limits'!F1254)/2)*0.025,0)</f>
        <v>597</v>
      </c>
      <c r="F1254" s="13">
        <f>ROUNDDOWN('Income Limits'!G1254*0.025,0)</f>
        <v>666</v>
      </c>
      <c r="G1254" s="13">
        <f>ROUNDDOWN((('Income Limits'!H1254+'Income Limits'!I1254)/2)*0.025,0)</f>
        <v>735</v>
      </c>
    </row>
    <row r="1255" spans="1:7" ht="15">
      <c r="A1255" s="10" t="s">
        <v>21</v>
      </c>
      <c r="B1255" s="13">
        <f>ROUNDDOWN('Income Limits'!B1255*0.025,0)</f>
        <v>301</v>
      </c>
      <c r="C1255" s="13">
        <f>ROUNDDOWN((('Income Limits'!B1255+'Income Limits'!C1255)/2)*0.025,0)</f>
        <v>323</v>
      </c>
      <c r="D1255" s="13">
        <f>ROUNDDOWN('Income Limits'!D1255*0.025,0)</f>
        <v>387</v>
      </c>
      <c r="E1255" s="13">
        <f>ROUNDDOWN((('Income Limits'!E1255+'Income Limits'!F1255)/2)*0.025,0)</f>
        <v>447</v>
      </c>
      <c r="F1255" s="13">
        <f>ROUNDDOWN('Income Limits'!G1255*0.025,0)</f>
        <v>499</v>
      </c>
      <c r="G1255" s="13">
        <f>ROUNDDOWN((('Income Limits'!H1255+'Income Limits'!I1255)/2)*0.025,0)</f>
        <v>551</v>
      </c>
    </row>
    <row r="1256" spans="1:7" ht="15">
      <c r="A1256" s="10" t="s">
        <v>22</v>
      </c>
      <c r="B1256" s="13">
        <f>ROUNDDOWN('Income Limits'!B1256*0.025,0)</f>
        <v>201</v>
      </c>
      <c r="C1256" s="13">
        <f>ROUNDDOWN((('Income Limits'!B1256+'Income Limits'!C1256)/2)*0.025,0)</f>
        <v>215</v>
      </c>
      <c r="D1256" s="13">
        <f>ROUNDDOWN('Income Limits'!D1256*0.025,0)</f>
        <v>258</v>
      </c>
      <c r="E1256" s="13">
        <f>ROUNDDOWN((('Income Limits'!E1256+'Income Limits'!F1256)/2)*0.025,0)</f>
        <v>298</v>
      </c>
      <c r="F1256" s="13">
        <f>ROUNDDOWN('Income Limits'!G1256*0.025,0)</f>
        <v>333</v>
      </c>
      <c r="G1256" s="13">
        <f>ROUNDDOWN((('Income Limits'!H1256+'Income Limits'!I1256)/2)*0.025,0)</f>
        <v>367</v>
      </c>
    </row>
    <row r="1257" spans="1:7" ht="15">
      <c r="A1257" s="10" t="s">
        <v>23</v>
      </c>
      <c r="B1257" s="13">
        <f>ROUNDDOWN('Income Limits'!B1257*0.025,0)</f>
        <v>100</v>
      </c>
      <c r="C1257" s="13">
        <f>ROUNDDOWN((('Income Limits'!B1257+'Income Limits'!C1257)/2)*0.025,0)</f>
        <v>107</v>
      </c>
      <c r="D1257" s="13">
        <f>ROUNDDOWN('Income Limits'!D1257*0.025,0)</f>
        <v>129</v>
      </c>
      <c r="E1257" s="13">
        <f>ROUNDDOWN((('Income Limits'!E1257+'Income Limits'!F1257)/2)*0.025,0)</f>
        <v>149</v>
      </c>
      <c r="F1257" s="13">
        <f>ROUNDDOWN('Income Limits'!G1257*0.025,0)</f>
        <v>166</v>
      </c>
      <c r="G1257" s="13">
        <f>ROUNDDOWN((('Income Limits'!H1257+'Income Limits'!I1257)/2)*0.025,0)</f>
        <v>183</v>
      </c>
    </row>
    <row r="1258" spans="1:7" ht="15">
      <c r="A1258" s="10"/>
      <c r="B1258" s="13"/>
      <c r="C1258" s="13"/>
      <c r="D1258" s="13"/>
      <c r="E1258" s="13"/>
      <c r="F1258" s="13"/>
      <c r="G1258" s="13"/>
    </row>
    <row r="1259" spans="1:6" ht="15">
      <c r="A1259" s="40" t="s">
        <v>246</v>
      </c>
      <c r="B1259" s="13"/>
      <c r="C1259" s="13"/>
      <c r="D1259" s="13"/>
      <c r="E1259" s="13"/>
      <c r="F1259" s="13"/>
    </row>
    <row r="1260" spans="1:7" ht="15">
      <c r="A1260" s="10" t="s">
        <v>18</v>
      </c>
      <c r="B1260" s="13">
        <f>ROUNDDOWN('Income Limits'!B1260*0.025,0)</f>
        <v>607</v>
      </c>
      <c r="C1260" s="13">
        <f>ROUNDDOWN((('Income Limits'!B1260+'Income Limits'!C1260)/2)*0.025,0)</f>
        <v>651</v>
      </c>
      <c r="D1260" s="13">
        <f>ROUNDDOWN('Income Limits'!D1260*0.025,0)</f>
        <v>781</v>
      </c>
      <c r="E1260" s="13">
        <f>ROUNDDOWN((('Income Limits'!E1260+'Income Limits'!F1260)/2)*0.025,0)</f>
        <v>902</v>
      </c>
      <c r="F1260" s="13">
        <f>ROUNDDOWN('Income Limits'!G1260*0.025,0)</f>
        <v>1006</v>
      </c>
      <c r="G1260" s="13">
        <f>ROUNDDOWN((('Income Limits'!H1260+'Income Limits'!I1260)/2)*0.025,0)</f>
        <v>1110</v>
      </c>
    </row>
    <row r="1261" spans="1:7" ht="15">
      <c r="A1261" s="10" t="s">
        <v>19</v>
      </c>
      <c r="B1261" s="13">
        <f>ROUNDDOWN('Income Limits'!B1261*0.025,0)</f>
        <v>506</v>
      </c>
      <c r="C1261" s="13">
        <f>ROUNDDOWN((('Income Limits'!B1261+'Income Limits'!C1261)/2)*0.025,0)</f>
        <v>542</v>
      </c>
      <c r="D1261" s="13">
        <f>ROUNDDOWN('Income Limits'!D1261*0.025,0)</f>
        <v>651</v>
      </c>
      <c r="E1261" s="13">
        <f>ROUNDDOWN((('Income Limits'!E1261+'Income Limits'!F1261)/2)*0.025,0)</f>
        <v>751</v>
      </c>
      <c r="F1261" s="13">
        <f>ROUNDDOWN('Income Limits'!G1261*0.025,0)</f>
        <v>838</v>
      </c>
      <c r="G1261" s="13">
        <f>ROUNDDOWN((('Income Limits'!H1261+'Income Limits'!I1261)/2)*0.025,0)</f>
        <v>925</v>
      </c>
    </row>
    <row r="1262" spans="1:7" ht="15">
      <c r="A1262" s="10" t="s">
        <v>20</v>
      </c>
      <c r="B1262" s="13">
        <f>ROUNDDOWN('Income Limits'!B1262*0.025,0)</f>
        <v>405</v>
      </c>
      <c r="C1262" s="13">
        <f>ROUNDDOWN((('Income Limits'!B1262+'Income Limits'!C1262)/2)*0.025,0)</f>
        <v>434</v>
      </c>
      <c r="D1262" s="13">
        <f>ROUNDDOWN('Income Limits'!D1262*0.025,0)</f>
        <v>521</v>
      </c>
      <c r="E1262" s="13">
        <f>ROUNDDOWN((('Income Limits'!E1262+'Income Limits'!F1262)/2)*0.025,0)</f>
        <v>601</v>
      </c>
      <c r="F1262" s="13">
        <f>ROUNDDOWN('Income Limits'!G1262*0.025,0)</f>
        <v>671</v>
      </c>
      <c r="G1262" s="13">
        <f>ROUNDDOWN((('Income Limits'!H1262+'Income Limits'!I1262)/2)*0.025,0)</f>
        <v>740</v>
      </c>
    </row>
    <row r="1263" spans="1:7" ht="15">
      <c r="A1263" s="10" t="s">
        <v>21</v>
      </c>
      <c r="B1263" s="13">
        <f>ROUNDDOWN('Income Limits'!B1263*0.025,0)</f>
        <v>303</v>
      </c>
      <c r="C1263" s="13">
        <f>ROUNDDOWN((('Income Limits'!B1263+'Income Limits'!C1263)/2)*0.025,0)</f>
        <v>325</v>
      </c>
      <c r="D1263" s="13">
        <f>ROUNDDOWN('Income Limits'!D1263*0.025,0)</f>
        <v>390</v>
      </c>
      <c r="E1263" s="13">
        <f>ROUNDDOWN((('Income Limits'!E1263+'Income Limits'!F1263)/2)*0.025,0)</f>
        <v>451</v>
      </c>
      <c r="F1263" s="13">
        <f>ROUNDDOWN('Income Limits'!G1263*0.025,0)</f>
        <v>503</v>
      </c>
      <c r="G1263" s="13">
        <f>ROUNDDOWN((('Income Limits'!H1263+'Income Limits'!I1263)/2)*0.025,0)</f>
        <v>555</v>
      </c>
    </row>
    <row r="1264" spans="1:7" ht="15">
      <c r="A1264" s="10" t="s">
        <v>22</v>
      </c>
      <c r="B1264" s="13">
        <f>ROUNDDOWN('Income Limits'!B1264*0.025,0)</f>
        <v>202</v>
      </c>
      <c r="C1264" s="13">
        <f>ROUNDDOWN((('Income Limits'!B1264+'Income Limits'!C1264)/2)*0.025,0)</f>
        <v>217</v>
      </c>
      <c r="D1264" s="13">
        <f>ROUNDDOWN('Income Limits'!D1264*0.025,0)</f>
        <v>260</v>
      </c>
      <c r="E1264" s="13">
        <f>ROUNDDOWN((('Income Limits'!E1264+'Income Limits'!F1264)/2)*0.025,0)</f>
        <v>300</v>
      </c>
      <c r="F1264" s="13">
        <f>ROUNDDOWN('Income Limits'!G1264*0.025,0)</f>
        <v>335</v>
      </c>
      <c r="G1264" s="13">
        <f>ROUNDDOWN((('Income Limits'!H1264+'Income Limits'!I1264)/2)*0.025,0)</f>
        <v>370</v>
      </c>
    </row>
    <row r="1265" spans="1:7" ht="15">
      <c r="A1265" s="10" t="s">
        <v>23</v>
      </c>
      <c r="B1265" s="13">
        <f>ROUNDDOWN('Income Limits'!B1265*0.025,0)</f>
        <v>101</v>
      </c>
      <c r="C1265" s="13">
        <f>ROUNDDOWN((('Income Limits'!B1265+'Income Limits'!C1265)/2)*0.025,0)</f>
        <v>108</v>
      </c>
      <c r="D1265" s="13">
        <f>ROUNDDOWN('Income Limits'!D1265*0.025,0)</f>
        <v>130</v>
      </c>
      <c r="E1265" s="13">
        <f>ROUNDDOWN((('Income Limits'!E1265+'Income Limits'!F1265)/2)*0.025,0)</f>
        <v>150</v>
      </c>
      <c r="F1265" s="13">
        <f>ROUNDDOWN('Income Limits'!G1265*0.025,0)</f>
        <v>167</v>
      </c>
      <c r="G1265" s="13">
        <f>ROUNDDOWN((('Income Limits'!H1265+'Income Limits'!I1265)/2)*0.025,0)</f>
        <v>185</v>
      </c>
    </row>
    <row r="1266" spans="1:6" ht="15">
      <c r="A1266" s="10"/>
      <c r="B1266" s="13"/>
      <c r="C1266" s="13"/>
      <c r="D1266" s="13"/>
      <c r="E1266" s="13"/>
      <c r="F1266" s="13"/>
    </row>
    <row r="1267" spans="1:7" ht="15.75">
      <c r="A1267" s="19" t="s">
        <v>209</v>
      </c>
      <c r="B1267" s="13"/>
      <c r="C1267" s="13"/>
      <c r="D1267" s="13"/>
      <c r="E1267" s="13"/>
      <c r="F1267" s="13"/>
      <c r="G1267" s="13"/>
    </row>
    <row r="1268" ht="15">
      <c r="A1268" s="42" t="s">
        <v>245</v>
      </c>
    </row>
    <row r="1269" spans="1:7" ht="15">
      <c r="A1269" s="16" t="s">
        <v>73</v>
      </c>
      <c r="B1269" s="13">
        <f>ROUNDDOWN('Income Limits'!B1269*0.025,0)</f>
        <v>1263</v>
      </c>
      <c r="C1269" s="13">
        <f>ROUNDDOWN((('Income Limits'!B1269+'Income Limits'!C1269)/2)*0.025,0)</f>
        <v>1353</v>
      </c>
      <c r="D1269" s="13">
        <f>ROUNDDOWN('Income Limits'!D1269*0.025,0)</f>
        <v>1623</v>
      </c>
      <c r="E1269" s="13">
        <f>ROUNDDOWN((('Income Limits'!E1269+'Income Limits'!F1269)/2)*0.025,0)</f>
        <v>1876</v>
      </c>
      <c r="F1269" s="13">
        <f>ROUNDDOWN('Income Limits'!G1269*0.025,0)</f>
        <v>2094</v>
      </c>
      <c r="G1269" s="13">
        <f>ROUNDDOWN((('Income Limits'!H1269+'Income Limits'!I1269)/2)*0.025,0)</f>
        <v>2310</v>
      </c>
    </row>
    <row r="1270" spans="1:7" ht="15">
      <c r="A1270" s="11" t="s">
        <v>67</v>
      </c>
      <c r="B1270" s="13">
        <f>ROUNDDOWN('Income Limits'!B1270*0.025,0)</f>
        <v>842</v>
      </c>
      <c r="C1270" s="13">
        <f>ROUNDDOWN((('Income Limits'!B1270+'Income Limits'!C1270)/2)*0.025,0)</f>
        <v>902</v>
      </c>
      <c r="D1270" s="13">
        <f>ROUNDDOWN('Income Limits'!D1270*0.025,0)</f>
        <v>1082</v>
      </c>
      <c r="E1270" s="13">
        <f>ROUNDDOWN((('Income Limits'!E1270+'Income Limits'!F1270)/2)*0.025,0)</f>
        <v>1250</v>
      </c>
      <c r="F1270" s="13">
        <f>ROUNDDOWN('Income Limits'!G1270*0.025,0)</f>
        <v>1395</v>
      </c>
      <c r="G1270" s="13">
        <f>ROUNDDOWN((('Income Limits'!H1270+'Income Limits'!I1270)/2)*0.025,0)</f>
        <v>1539</v>
      </c>
    </row>
    <row r="1271" spans="1:7" ht="15">
      <c r="A1271" s="10" t="s">
        <v>18</v>
      </c>
      <c r="B1271" s="13">
        <f>ROUNDDOWN('Income Limits'!B1271*0.025,0)</f>
        <v>631</v>
      </c>
      <c r="C1271" s="13">
        <f>ROUNDDOWN((('Income Limits'!B1271+'Income Limits'!C1271)/2)*0.025,0)</f>
        <v>676</v>
      </c>
      <c r="D1271" s="13">
        <f>ROUNDDOWN('Income Limits'!D1271*0.025,0)</f>
        <v>811</v>
      </c>
      <c r="E1271" s="13">
        <f>ROUNDDOWN((('Income Limits'!E1271+'Income Limits'!F1271)/2)*0.025,0)</f>
        <v>938</v>
      </c>
      <c r="F1271" s="13">
        <f>ROUNDDOWN('Income Limits'!G1271*0.025,0)</f>
        <v>1047</v>
      </c>
      <c r="G1271" s="13">
        <f>ROUNDDOWN((('Income Limits'!H1271+'Income Limits'!I1271)/2)*0.025,0)</f>
        <v>1155</v>
      </c>
    </row>
    <row r="1272" spans="1:7" ht="15">
      <c r="A1272" s="10" t="s">
        <v>19</v>
      </c>
      <c r="B1272" s="13">
        <f>ROUNDDOWN('Income Limits'!B1272*0.025,0)</f>
        <v>526</v>
      </c>
      <c r="C1272" s="13">
        <f>ROUNDDOWN((('Income Limits'!B1272+'Income Limits'!C1272)/2)*0.025,0)</f>
        <v>563</v>
      </c>
      <c r="D1272" s="13">
        <f>ROUNDDOWN('Income Limits'!D1272*0.025,0)</f>
        <v>676</v>
      </c>
      <c r="E1272" s="13">
        <f>ROUNDDOWN((('Income Limits'!E1272+'Income Limits'!F1272)/2)*0.025,0)</f>
        <v>781</v>
      </c>
      <c r="F1272" s="13">
        <f>ROUNDDOWN('Income Limits'!G1272*0.025,0)</f>
        <v>872</v>
      </c>
      <c r="G1272" s="13">
        <f>ROUNDDOWN((('Income Limits'!H1272+'Income Limits'!I1272)/2)*0.025,0)</f>
        <v>962</v>
      </c>
    </row>
    <row r="1273" spans="1:7" ht="15">
      <c r="A1273" s="10" t="s">
        <v>20</v>
      </c>
      <c r="B1273" s="13">
        <f>ROUNDDOWN('Income Limits'!B1273*0.025,0)</f>
        <v>421</v>
      </c>
      <c r="C1273" s="13">
        <f>ROUNDDOWN((('Income Limits'!B1273+'Income Limits'!C1273)/2)*0.025,0)</f>
        <v>451</v>
      </c>
      <c r="D1273" s="13">
        <f>ROUNDDOWN('Income Limits'!D1273*0.025,0)</f>
        <v>541</v>
      </c>
      <c r="E1273" s="13">
        <f>ROUNDDOWN((('Income Limits'!E1273+'Income Limits'!F1273)/2)*0.025,0)</f>
        <v>625</v>
      </c>
      <c r="F1273" s="13">
        <f>ROUNDDOWN('Income Limits'!G1273*0.025,0)</f>
        <v>698</v>
      </c>
      <c r="G1273" s="13">
        <f>ROUNDDOWN((('Income Limits'!H1273+'Income Limits'!I1273)/2)*0.025,0)</f>
        <v>770</v>
      </c>
    </row>
    <row r="1274" spans="1:7" ht="15">
      <c r="A1274" s="10" t="s">
        <v>21</v>
      </c>
      <c r="B1274" s="13">
        <f>ROUNDDOWN('Income Limits'!B1274*0.025,0)</f>
        <v>315</v>
      </c>
      <c r="C1274" s="13">
        <f>ROUNDDOWN((('Income Limits'!B1274+'Income Limits'!C1274)/2)*0.025,0)</f>
        <v>338</v>
      </c>
      <c r="D1274" s="13">
        <f>ROUNDDOWN('Income Limits'!D1274*0.025,0)</f>
        <v>405</v>
      </c>
      <c r="E1274" s="13">
        <f>ROUNDDOWN((('Income Limits'!E1274+'Income Limits'!F1274)/2)*0.025,0)</f>
        <v>469</v>
      </c>
      <c r="F1274" s="13">
        <f>ROUNDDOWN('Income Limits'!G1274*0.025,0)</f>
        <v>523</v>
      </c>
      <c r="G1274" s="13">
        <f>ROUNDDOWN((('Income Limits'!H1274+'Income Limits'!I1274)/2)*0.025,0)</f>
        <v>577</v>
      </c>
    </row>
    <row r="1275" spans="1:7" ht="15">
      <c r="A1275" s="10" t="s">
        <v>22</v>
      </c>
      <c r="B1275" s="13">
        <f>ROUNDDOWN('Income Limits'!B1275*0.025,0)</f>
        <v>210</v>
      </c>
      <c r="C1275" s="13">
        <f>ROUNDDOWN((('Income Limits'!B1275+'Income Limits'!C1275)/2)*0.025,0)</f>
        <v>225</v>
      </c>
      <c r="D1275" s="13">
        <f>ROUNDDOWN('Income Limits'!D1275*0.025,0)</f>
        <v>270</v>
      </c>
      <c r="E1275" s="13">
        <f>ROUNDDOWN((('Income Limits'!E1275+'Income Limits'!F1275)/2)*0.025,0)</f>
        <v>312</v>
      </c>
      <c r="F1275" s="13">
        <f>ROUNDDOWN('Income Limits'!G1275*0.025,0)</f>
        <v>349</v>
      </c>
      <c r="G1275" s="13">
        <f>ROUNDDOWN((('Income Limits'!H1275+'Income Limits'!I1275)/2)*0.025,0)</f>
        <v>385</v>
      </c>
    </row>
    <row r="1276" spans="1:7" ht="15">
      <c r="A1276" s="10" t="s">
        <v>23</v>
      </c>
      <c r="B1276" s="13">
        <f>ROUNDDOWN('Income Limits'!B1276*0.025,0)</f>
        <v>105</v>
      </c>
      <c r="C1276" s="13">
        <f>ROUNDDOWN((('Income Limits'!B1276+'Income Limits'!C1276)/2)*0.025,0)</f>
        <v>112</v>
      </c>
      <c r="D1276" s="13">
        <f>ROUNDDOWN('Income Limits'!D1276*0.025,0)</f>
        <v>135</v>
      </c>
      <c r="E1276" s="13">
        <f>ROUNDDOWN((('Income Limits'!E1276+'Income Limits'!F1276)/2)*0.025,0)</f>
        <v>156</v>
      </c>
      <c r="F1276" s="13">
        <f>ROUNDDOWN('Income Limits'!G1276*0.025,0)</f>
        <v>174</v>
      </c>
      <c r="G1276" s="13">
        <f>ROUNDDOWN((('Income Limits'!H1276+'Income Limits'!I1276)/2)*0.025,0)</f>
        <v>192</v>
      </c>
    </row>
    <row r="1277" spans="1:7" ht="15">
      <c r="A1277" s="10"/>
      <c r="B1277" s="13"/>
      <c r="C1277" s="13"/>
      <c r="D1277" s="13"/>
      <c r="E1277" s="13"/>
      <c r="F1277" s="13"/>
      <c r="G1277" s="13"/>
    </row>
    <row r="1278" spans="1:6" ht="15">
      <c r="A1278" s="40" t="s">
        <v>246</v>
      </c>
      <c r="B1278" s="13"/>
      <c r="C1278" s="13"/>
      <c r="D1278" s="13"/>
      <c r="E1278" s="13"/>
      <c r="F1278" s="13"/>
    </row>
    <row r="1279" spans="1:7" ht="15">
      <c r="A1279" s="10" t="s">
        <v>18</v>
      </c>
      <c r="B1279" s="13">
        <f>ROUNDDOWN('Income Limits'!B1279*0.025,0)</f>
        <v>750</v>
      </c>
      <c r="C1279" s="13">
        <f>ROUNDDOWN((('Income Limits'!B1279+'Income Limits'!C1279)/2)*0.025,0)</f>
        <v>803</v>
      </c>
      <c r="D1279" s="13">
        <f>ROUNDDOWN('Income Limits'!D1279*0.025,0)</f>
        <v>963</v>
      </c>
      <c r="E1279" s="13">
        <f>ROUNDDOWN((('Income Limits'!E1279+'Income Limits'!F1279)/2)*0.025,0)</f>
        <v>1113</v>
      </c>
      <c r="F1279" s="13">
        <f>ROUNDDOWN('Income Limits'!G1279*0.025,0)</f>
        <v>1242</v>
      </c>
      <c r="G1279" s="13">
        <f>ROUNDDOWN((('Income Limits'!H1279+'Income Limits'!I1279)/2)*0.025,0)</f>
        <v>1370</v>
      </c>
    </row>
    <row r="1280" spans="1:7" ht="15">
      <c r="A1280" s="10" t="s">
        <v>19</v>
      </c>
      <c r="B1280" s="13">
        <f>ROUNDDOWN('Income Limits'!B1280*0.025,0)</f>
        <v>625</v>
      </c>
      <c r="C1280" s="13">
        <f>ROUNDDOWN((('Income Limits'!B1280+'Income Limits'!C1280)/2)*0.025,0)</f>
        <v>669</v>
      </c>
      <c r="D1280" s="13">
        <f>ROUNDDOWN('Income Limits'!D1280*0.025,0)</f>
        <v>802</v>
      </c>
      <c r="E1280" s="13">
        <f>ROUNDDOWN((('Income Limits'!E1280+'Income Limits'!F1280)/2)*0.025,0)</f>
        <v>927</v>
      </c>
      <c r="F1280" s="13">
        <f>ROUNDDOWN('Income Limits'!G1280*0.025,0)</f>
        <v>1035</v>
      </c>
      <c r="G1280" s="13">
        <f>ROUNDDOWN((('Income Limits'!H1280+'Income Limits'!I1280)/2)*0.025,0)</f>
        <v>1141</v>
      </c>
    </row>
    <row r="1281" spans="1:7" ht="15">
      <c r="A1281" s="10" t="s">
        <v>20</v>
      </c>
      <c r="B1281" s="13">
        <f>ROUNDDOWN('Income Limits'!B1281*0.025,0)</f>
        <v>500</v>
      </c>
      <c r="C1281" s="13">
        <f>ROUNDDOWN((('Income Limits'!B1281+'Income Limits'!C1281)/2)*0.025,0)</f>
        <v>535</v>
      </c>
      <c r="D1281" s="13">
        <f>ROUNDDOWN('Income Limits'!D1281*0.025,0)</f>
        <v>642</v>
      </c>
      <c r="E1281" s="13">
        <f>ROUNDDOWN((('Income Limits'!E1281+'Income Limits'!F1281)/2)*0.025,0)</f>
        <v>742</v>
      </c>
      <c r="F1281" s="13">
        <f>ROUNDDOWN('Income Limits'!G1281*0.025,0)</f>
        <v>828</v>
      </c>
      <c r="G1281" s="13">
        <f>ROUNDDOWN((('Income Limits'!H1281+'Income Limits'!I1281)/2)*0.025,0)</f>
        <v>913</v>
      </c>
    </row>
    <row r="1282" spans="1:7" ht="15">
      <c r="A1282" s="10" t="s">
        <v>21</v>
      </c>
      <c r="B1282" s="13">
        <f>ROUNDDOWN('Income Limits'!B1282*0.025,0)</f>
        <v>375</v>
      </c>
      <c r="C1282" s="13">
        <f>ROUNDDOWN((('Income Limits'!B1282+'Income Limits'!C1282)/2)*0.025,0)</f>
        <v>401</v>
      </c>
      <c r="D1282" s="13">
        <f>ROUNDDOWN('Income Limits'!D1282*0.025,0)</f>
        <v>481</v>
      </c>
      <c r="E1282" s="13">
        <f>ROUNDDOWN((('Income Limits'!E1282+'Income Limits'!F1282)/2)*0.025,0)</f>
        <v>556</v>
      </c>
      <c r="F1282" s="13">
        <f>ROUNDDOWN('Income Limits'!G1282*0.025,0)</f>
        <v>621</v>
      </c>
      <c r="G1282" s="13">
        <f>ROUNDDOWN((('Income Limits'!H1282+'Income Limits'!I1282)/2)*0.025,0)</f>
        <v>685</v>
      </c>
    </row>
    <row r="1283" spans="1:7" ht="15">
      <c r="A1283" s="10" t="s">
        <v>22</v>
      </c>
      <c r="B1283" s="13">
        <f>ROUNDDOWN('Income Limits'!B1283*0.025,0)</f>
        <v>250</v>
      </c>
      <c r="C1283" s="13">
        <f>ROUNDDOWN((('Income Limits'!B1283+'Income Limits'!C1283)/2)*0.025,0)</f>
        <v>267</v>
      </c>
      <c r="D1283" s="13">
        <f>ROUNDDOWN('Income Limits'!D1283*0.025,0)</f>
        <v>321</v>
      </c>
      <c r="E1283" s="13">
        <f>ROUNDDOWN((('Income Limits'!E1283+'Income Limits'!F1283)/2)*0.025,0)</f>
        <v>371</v>
      </c>
      <c r="F1283" s="13">
        <f>ROUNDDOWN('Income Limits'!G1283*0.025,0)</f>
        <v>414</v>
      </c>
      <c r="G1283" s="13">
        <f>ROUNDDOWN((('Income Limits'!H1283+'Income Limits'!I1283)/2)*0.025,0)</f>
        <v>456</v>
      </c>
    </row>
    <row r="1284" spans="1:7" ht="15">
      <c r="A1284" s="10" t="s">
        <v>23</v>
      </c>
      <c r="B1284" s="13">
        <f>ROUNDDOWN('Income Limits'!B1284*0.025,0)</f>
        <v>125</v>
      </c>
      <c r="C1284" s="13">
        <f>ROUNDDOWN((('Income Limits'!B1284+'Income Limits'!C1284)/2)*0.025,0)</f>
        <v>133</v>
      </c>
      <c r="D1284" s="13">
        <f>ROUNDDOWN('Income Limits'!D1284*0.025,0)</f>
        <v>160</v>
      </c>
      <c r="E1284" s="13">
        <f>ROUNDDOWN((('Income Limits'!E1284+'Income Limits'!F1284)/2)*0.025,0)</f>
        <v>185</v>
      </c>
      <c r="F1284" s="13">
        <f>ROUNDDOWN('Income Limits'!G1284*0.025,0)</f>
        <v>207</v>
      </c>
      <c r="G1284" s="13">
        <f>ROUNDDOWN((('Income Limits'!H1284+'Income Limits'!I1284)/2)*0.025,0)</f>
        <v>228</v>
      </c>
    </row>
    <row r="1285" spans="1:6" ht="15">
      <c r="A1285" s="10"/>
      <c r="B1285" s="13"/>
      <c r="C1285" s="13"/>
      <c r="D1285" s="13"/>
      <c r="E1285" s="13"/>
      <c r="F1285" s="13"/>
    </row>
    <row r="1286" spans="1:6" ht="15.75">
      <c r="A1286" s="6" t="s">
        <v>56</v>
      </c>
      <c r="B1286" s="13"/>
      <c r="C1286" s="13"/>
      <c r="D1286" s="13"/>
      <c r="E1286" s="13"/>
      <c r="F1286" s="13"/>
    </row>
    <row r="1287" ht="15">
      <c r="A1287" s="42" t="s">
        <v>245</v>
      </c>
    </row>
    <row r="1288" spans="1:7" ht="15">
      <c r="A1288" s="16" t="s">
        <v>73</v>
      </c>
      <c r="B1288" s="13">
        <f>ROUNDDOWN('Income Limits'!B1288*0.025,0)</f>
        <v>1239</v>
      </c>
      <c r="C1288" s="13">
        <f>ROUNDDOWN((('Income Limits'!B1288+'Income Limits'!C1288)/2)*0.025,0)</f>
        <v>1327</v>
      </c>
      <c r="D1288" s="13">
        <f>ROUNDDOWN('Income Limits'!D1288*0.025,0)</f>
        <v>1593</v>
      </c>
      <c r="E1288" s="13">
        <f>ROUNDDOWN((('Income Limits'!E1288+'Income Limits'!F1288)/2)*0.025,0)</f>
        <v>1839</v>
      </c>
      <c r="F1288" s="13">
        <f>ROUNDDOWN('Income Limits'!G1288*0.025,0)</f>
        <v>2052</v>
      </c>
      <c r="G1288" s="13">
        <f>ROUNDDOWN((('Income Limits'!H1288+'Income Limits'!I1288)/2)*0.025,0)</f>
        <v>2263</v>
      </c>
    </row>
    <row r="1289" spans="1:7" ht="15">
      <c r="A1289" s="11" t="s">
        <v>67</v>
      </c>
      <c r="B1289" s="13">
        <f>ROUNDDOWN('Income Limits'!B1289*0.025,0)</f>
        <v>825</v>
      </c>
      <c r="C1289" s="13">
        <f>ROUNDDOWN((('Income Limits'!B1289+'Income Limits'!C1289)/2)*0.025,0)</f>
        <v>883</v>
      </c>
      <c r="D1289" s="13">
        <f>ROUNDDOWN('Income Limits'!D1289*0.025,0)</f>
        <v>1060</v>
      </c>
      <c r="E1289" s="13">
        <f>ROUNDDOWN((('Income Limits'!E1289+'Income Limits'!F1289)/2)*0.025,0)</f>
        <v>1225</v>
      </c>
      <c r="F1289" s="13">
        <f>ROUNDDOWN('Income Limits'!G1289*0.025,0)</f>
        <v>1366</v>
      </c>
      <c r="G1289" s="13">
        <f>ROUNDDOWN((('Income Limits'!H1289+'Income Limits'!I1289)/2)*0.025,0)</f>
        <v>1508</v>
      </c>
    </row>
    <row r="1290" spans="1:7" ht="15">
      <c r="A1290" s="10" t="s">
        <v>18</v>
      </c>
      <c r="B1290" s="13">
        <f>ROUNDDOWN('Income Limits'!B1290*0.025,0)</f>
        <v>619</v>
      </c>
      <c r="C1290" s="13">
        <f>ROUNDDOWN((('Income Limits'!B1290+'Income Limits'!C1290)/2)*0.025,0)</f>
        <v>663</v>
      </c>
      <c r="D1290" s="13">
        <f>ROUNDDOWN('Income Limits'!D1290*0.025,0)</f>
        <v>796</v>
      </c>
      <c r="E1290" s="13">
        <f>ROUNDDOWN((('Income Limits'!E1290+'Income Limits'!F1290)/2)*0.025,0)</f>
        <v>919</v>
      </c>
      <c r="F1290" s="13">
        <f>ROUNDDOWN('Income Limits'!G1290*0.025,0)</f>
        <v>1026</v>
      </c>
      <c r="G1290" s="13">
        <f>ROUNDDOWN((('Income Limits'!H1290+'Income Limits'!I1290)/2)*0.025,0)</f>
        <v>1131</v>
      </c>
    </row>
    <row r="1291" spans="1:7" ht="15">
      <c r="A1291" s="10" t="s">
        <v>19</v>
      </c>
      <c r="B1291" s="13">
        <f>ROUNDDOWN('Income Limits'!B1291*0.025,0)</f>
        <v>516</v>
      </c>
      <c r="C1291" s="13">
        <f>ROUNDDOWN((('Income Limits'!B1291+'Income Limits'!C1291)/2)*0.025,0)</f>
        <v>553</v>
      </c>
      <c r="D1291" s="13">
        <f>ROUNDDOWN('Income Limits'!D1291*0.025,0)</f>
        <v>663</v>
      </c>
      <c r="E1291" s="13">
        <f>ROUNDDOWN((('Income Limits'!E1291+'Income Limits'!F1291)/2)*0.025,0)</f>
        <v>766</v>
      </c>
      <c r="F1291" s="13">
        <f>ROUNDDOWN('Income Limits'!G1291*0.025,0)</f>
        <v>855</v>
      </c>
      <c r="G1291" s="13">
        <f>ROUNDDOWN((('Income Limits'!H1291+'Income Limits'!I1291)/2)*0.025,0)</f>
        <v>943</v>
      </c>
    </row>
    <row r="1292" spans="1:7" ht="15">
      <c r="A1292" s="10" t="s">
        <v>20</v>
      </c>
      <c r="B1292" s="13">
        <f>ROUNDDOWN('Income Limits'!B1292*0.025,0)</f>
        <v>413</v>
      </c>
      <c r="C1292" s="13">
        <f>ROUNDDOWN((('Income Limits'!B1292+'Income Limits'!C1292)/2)*0.025,0)</f>
        <v>442</v>
      </c>
      <c r="D1292" s="13">
        <f>ROUNDDOWN('Income Limits'!D1292*0.025,0)</f>
        <v>531</v>
      </c>
      <c r="E1292" s="13">
        <f>ROUNDDOWN((('Income Limits'!E1292+'Income Limits'!F1292)/2)*0.025,0)</f>
        <v>613</v>
      </c>
      <c r="F1292" s="13">
        <f>ROUNDDOWN('Income Limits'!G1292*0.025,0)</f>
        <v>684</v>
      </c>
      <c r="G1292" s="13">
        <f>ROUNDDOWN((('Income Limits'!H1292+'Income Limits'!I1292)/2)*0.025,0)</f>
        <v>754</v>
      </c>
    </row>
    <row r="1293" spans="1:7" ht="15">
      <c r="A1293" s="10" t="s">
        <v>21</v>
      </c>
      <c r="B1293" s="13">
        <f>ROUNDDOWN('Income Limits'!B1293*0.025,0)</f>
        <v>309</v>
      </c>
      <c r="C1293" s="13">
        <f>ROUNDDOWN((('Income Limits'!B1293+'Income Limits'!C1293)/2)*0.025,0)</f>
        <v>331</v>
      </c>
      <c r="D1293" s="13">
        <f>ROUNDDOWN('Income Limits'!D1293*0.025,0)</f>
        <v>398</v>
      </c>
      <c r="E1293" s="13">
        <f>ROUNDDOWN((('Income Limits'!E1293+'Income Limits'!F1293)/2)*0.025,0)</f>
        <v>459</v>
      </c>
      <c r="F1293" s="13">
        <f>ROUNDDOWN('Income Limits'!G1293*0.025,0)</f>
        <v>513</v>
      </c>
      <c r="G1293" s="13">
        <f>ROUNDDOWN((('Income Limits'!H1293+'Income Limits'!I1293)/2)*0.025,0)</f>
        <v>565</v>
      </c>
    </row>
    <row r="1294" spans="1:7" ht="15">
      <c r="A1294" s="10" t="s">
        <v>22</v>
      </c>
      <c r="B1294" s="13">
        <f>ROUNDDOWN('Income Limits'!B1294*0.025,0)</f>
        <v>206</v>
      </c>
      <c r="C1294" s="13">
        <f>ROUNDDOWN((('Income Limits'!B1294+'Income Limits'!C1294)/2)*0.025,0)</f>
        <v>221</v>
      </c>
      <c r="D1294" s="13">
        <f>ROUNDDOWN('Income Limits'!D1294*0.025,0)</f>
        <v>265</v>
      </c>
      <c r="E1294" s="13">
        <f>ROUNDDOWN((('Income Limits'!E1294+'Income Limits'!F1294)/2)*0.025,0)</f>
        <v>306</v>
      </c>
      <c r="F1294" s="13">
        <f>ROUNDDOWN('Income Limits'!G1294*0.025,0)</f>
        <v>342</v>
      </c>
      <c r="G1294" s="13">
        <f>ROUNDDOWN((('Income Limits'!H1294+'Income Limits'!I1294)/2)*0.025,0)</f>
        <v>377</v>
      </c>
    </row>
    <row r="1295" spans="1:7" ht="15">
      <c r="A1295" s="10" t="s">
        <v>23</v>
      </c>
      <c r="B1295" s="13">
        <f>ROUNDDOWN('Income Limits'!B1295*0.025,0)</f>
        <v>103</v>
      </c>
      <c r="C1295" s="13">
        <f>ROUNDDOWN((('Income Limits'!B1295+'Income Limits'!C1295)/2)*0.025,0)</f>
        <v>110</v>
      </c>
      <c r="D1295" s="13">
        <f>ROUNDDOWN('Income Limits'!D1295*0.025,0)</f>
        <v>132</v>
      </c>
      <c r="E1295" s="13">
        <f>ROUNDDOWN((('Income Limits'!E1295+'Income Limits'!F1295)/2)*0.025,0)</f>
        <v>153</v>
      </c>
      <c r="F1295" s="13">
        <f>ROUNDDOWN('Income Limits'!G1295*0.025,0)</f>
        <v>171</v>
      </c>
      <c r="G1295" s="13">
        <f>ROUNDDOWN((('Income Limits'!H1295+'Income Limits'!I1295)/2)*0.025,0)</f>
        <v>188</v>
      </c>
    </row>
    <row r="1297" spans="1:6" ht="15">
      <c r="A1297" s="40" t="s">
        <v>246</v>
      </c>
      <c r="B1297" s="13"/>
      <c r="C1297" s="13"/>
      <c r="D1297" s="13"/>
      <c r="E1297" s="13"/>
      <c r="F1297" s="13"/>
    </row>
    <row r="1298" spans="1:7" ht="15">
      <c r="A1298" s="10" t="s">
        <v>18</v>
      </c>
      <c r="B1298" s="13">
        <f>ROUNDDOWN('Income Limits'!B1298*0.025,0)</f>
        <v>627</v>
      </c>
      <c r="C1298" s="13">
        <f>ROUNDDOWN((('Income Limits'!B1298+'Income Limits'!C1298)/2)*0.025,0)</f>
        <v>671</v>
      </c>
      <c r="D1298" s="13">
        <f>ROUNDDOWN('Income Limits'!D1298*0.025,0)</f>
        <v>805</v>
      </c>
      <c r="E1298" s="13">
        <f>ROUNDDOWN((('Income Limits'!E1298+'Income Limits'!F1298)/2)*0.025,0)</f>
        <v>930</v>
      </c>
      <c r="F1298" s="13">
        <f>ROUNDDOWN('Income Limits'!G1298*0.025,0)</f>
        <v>1038</v>
      </c>
      <c r="G1298" s="13">
        <f>ROUNDDOWN((('Income Limits'!H1298+'Income Limits'!I1298)/2)*0.025,0)</f>
        <v>1145</v>
      </c>
    </row>
    <row r="1299" spans="1:7" ht="15">
      <c r="A1299" s="10" t="s">
        <v>19</v>
      </c>
      <c r="B1299" s="13">
        <f>ROUNDDOWN('Income Limits'!B1299*0.025,0)</f>
        <v>522</v>
      </c>
      <c r="C1299" s="13">
        <f>ROUNDDOWN((('Income Limits'!B1299+'Income Limits'!C1299)/2)*0.025,0)</f>
        <v>559</v>
      </c>
      <c r="D1299" s="13">
        <f>ROUNDDOWN('Income Limits'!D1299*0.025,0)</f>
        <v>671</v>
      </c>
      <c r="E1299" s="13">
        <f>ROUNDDOWN((('Income Limits'!E1299+'Income Limits'!F1299)/2)*0.025,0)</f>
        <v>775</v>
      </c>
      <c r="F1299" s="13">
        <f>ROUNDDOWN('Income Limits'!G1299*0.025,0)</f>
        <v>865</v>
      </c>
      <c r="G1299" s="13">
        <f>ROUNDDOWN((('Income Limits'!H1299+'Income Limits'!I1299)/2)*0.025,0)</f>
        <v>954</v>
      </c>
    </row>
    <row r="1300" spans="1:7" ht="15">
      <c r="A1300" s="10" t="s">
        <v>20</v>
      </c>
      <c r="B1300" s="13">
        <f>ROUNDDOWN('Income Limits'!B1300*0.025,0)</f>
        <v>418</v>
      </c>
      <c r="C1300" s="13">
        <f>ROUNDDOWN((('Income Limits'!B1300+'Income Limits'!C1300)/2)*0.025,0)</f>
        <v>447</v>
      </c>
      <c r="D1300" s="13">
        <f>ROUNDDOWN('Income Limits'!D1300*0.025,0)</f>
        <v>537</v>
      </c>
      <c r="E1300" s="13">
        <f>ROUNDDOWN((('Income Limits'!E1300+'Income Limits'!F1300)/2)*0.025,0)</f>
        <v>620</v>
      </c>
      <c r="F1300" s="13">
        <f>ROUNDDOWN('Income Limits'!G1300*0.025,0)</f>
        <v>692</v>
      </c>
      <c r="G1300" s="13">
        <f>ROUNDDOWN((('Income Limits'!H1300+'Income Limits'!I1300)/2)*0.025,0)</f>
        <v>763</v>
      </c>
    </row>
    <row r="1301" spans="1:7" ht="15">
      <c r="A1301" s="10" t="s">
        <v>21</v>
      </c>
      <c r="B1301" s="13">
        <f>ROUNDDOWN('Income Limits'!B1301*0.025,0)</f>
        <v>313</v>
      </c>
      <c r="C1301" s="13">
        <f>ROUNDDOWN((('Income Limits'!B1301+'Income Limits'!C1301)/2)*0.025,0)</f>
        <v>335</v>
      </c>
      <c r="D1301" s="13">
        <f>ROUNDDOWN('Income Limits'!D1301*0.025,0)</f>
        <v>402</v>
      </c>
      <c r="E1301" s="13">
        <f>ROUNDDOWN((('Income Limits'!E1301+'Income Limits'!F1301)/2)*0.025,0)</f>
        <v>465</v>
      </c>
      <c r="F1301" s="13">
        <f>ROUNDDOWN('Income Limits'!G1301*0.025,0)</f>
        <v>519</v>
      </c>
      <c r="G1301" s="13">
        <f>ROUNDDOWN((('Income Limits'!H1301+'Income Limits'!I1301)/2)*0.025,0)</f>
        <v>572</v>
      </c>
    </row>
    <row r="1302" spans="1:7" ht="15">
      <c r="A1302" s="10" t="s">
        <v>22</v>
      </c>
      <c r="B1302" s="13">
        <f>ROUNDDOWN('Income Limits'!B1302*0.025,0)</f>
        <v>209</v>
      </c>
      <c r="C1302" s="13">
        <f>ROUNDDOWN((('Income Limits'!B1302+'Income Limits'!C1302)/2)*0.025,0)</f>
        <v>223</v>
      </c>
      <c r="D1302" s="13">
        <f>ROUNDDOWN('Income Limits'!D1302*0.025,0)</f>
        <v>268</v>
      </c>
      <c r="E1302" s="13">
        <f>ROUNDDOWN((('Income Limits'!E1302+'Income Limits'!F1302)/2)*0.025,0)</f>
        <v>310</v>
      </c>
      <c r="F1302" s="13">
        <f>ROUNDDOWN('Income Limits'!G1302*0.025,0)</f>
        <v>346</v>
      </c>
      <c r="G1302" s="13">
        <f>ROUNDDOWN((('Income Limits'!H1302+'Income Limits'!I1302)/2)*0.025,0)</f>
        <v>381</v>
      </c>
    </row>
    <row r="1303" spans="1:7" ht="15">
      <c r="A1303" s="10" t="s">
        <v>23</v>
      </c>
      <c r="B1303" s="13">
        <f>ROUNDDOWN('Income Limits'!B1303*0.025,0)</f>
        <v>104</v>
      </c>
      <c r="C1303" s="13">
        <f>ROUNDDOWN((('Income Limits'!B1303+'Income Limits'!C1303)/2)*0.025,0)</f>
        <v>111</v>
      </c>
      <c r="D1303" s="13">
        <f>ROUNDDOWN('Income Limits'!D1303*0.025,0)</f>
        <v>134</v>
      </c>
      <c r="E1303" s="13">
        <f>ROUNDDOWN((('Income Limits'!E1303+'Income Limits'!F1303)/2)*0.025,0)</f>
        <v>155</v>
      </c>
      <c r="F1303" s="13">
        <f>ROUNDDOWN('Income Limits'!G1303*0.025,0)</f>
        <v>173</v>
      </c>
      <c r="G1303" s="13">
        <f>ROUNDDOWN((('Income Limits'!H1303+'Income Limits'!I1303)/2)*0.025,0)</f>
        <v>190</v>
      </c>
    </row>
    <row r="1304" spans="1:6" ht="15">
      <c r="A1304" s="10"/>
      <c r="B1304" s="13"/>
      <c r="C1304" s="13"/>
      <c r="D1304" s="13"/>
      <c r="E1304" s="13"/>
      <c r="F1304" s="13"/>
    </row>
    <row r="1305" spans="1:7" ht="15.75">
      <c r="A1305" s="27" t="s">
        <v>57</v>
      </c>
      <c r="B1305" s="13"/>
      <c r="C1305" s="13"/>
      <c r="D1305" s="13"/>
      <c r="E1305" s="13"/>
      <c r="F1305" s="13"/>
      <c r="G1305" s="13"/>
    </row>
    <row r="1306" ht="15">
      <c r="A1306" s="42" t="s">
        <v>245</v>
      </c>
    </row>
    <row r="1307" spans="1:7" ht="15">
      <c r="A1307" s="16" t="s">
        <v>73</v>
      </c>
      <c r="B1307" s="13">
        <f>ROUNDDOWN('Income Limits'!B1307*0.025,0)</f>
        <v>1251</v>
      </c>
      <c r="C1307" s="13">
        <f>ROUNDDOWN((('Income Limits'!B1307+'Income Limits'!C1307)/2)*0.025,0)</f>
        <v>1339</v>
      </c>
      <c r="D1307" s="13">
        <f>ROUNDDOWN('Income Limits'!D1307*0.025,0)</f>
        <v>1608</v>
      </c>
      <c r="E1307" s="13">
        <f>ROUNDDOWN((('Income Limits'!E1307+'Income Limits'!F1307)/2)*0.025,0)</f>
        <v>1857</v>
      </c>
      <c r="F1307" s="13">
        <f>ROUNDDOWN('Income Limits'!G1307*0.025,0)</f>
        <v>2073</v>
      </c>
      <c r="G1307" s="13">
        <f>ROUNDDOWN((('Income Limits'!H1307+'Income Limits'!I1307)/2)*0.025,0)</f>
        <v>2286</v>
      </c>
    </row>
    <row r="1308" spans="1:7" ht="15">
      <c r="A1308" s="11" t="s">
        <v>67</v>
      </c>
      <c r="B1308" s="13">
        <f>ROUNDDOWN('Income Limits'!B1308*0.025,0)</f>
        <v>833</v>
      </c>
      <c r="C1308" s="13">
        <f>ROUNDDOWN((('Income Limits'!B1308+'Income Limits'!C1308)/2)*0.025,0)</f>
        <v>893</v>
      </c>
      <c r="D1308" s="13">
        <f>ROUNDDOWN('Income Limits'!D1308*0.025,0)</f>
        <v>1071</v>
      </c>
      <c r="E1308" s="13">
        <f>ROUNDDOWN((('Income Limits'!E1308+'Income Limits'!F1308)/2)*0.025,0)</f>
        <v>1238</v>
      </c>
      <c r="F1308" s="13">
        <f>ROUNDDOWN('Income Limits'!G1308*0.025,0)</f>
        <v>1381</v>
      </c>
      <c r="G1308" s="13">
        <f>ROUNDDOWN((('Income Limits'!H1308+'Income Limits'!I1308)/2)*0.025,0)</f>
        <v>1523</v>
      </c>
    </row>
    <row r="1309" spans="1:7" ht="15">
      <c r="A1309" s="10" t="s">
        <v>18</v>
      </c>
      <c r="B1309" s="13">
        <f>ROUNDDOWN('Income Limits'!B1309*0.025,0)</f>
        <v>625</v>
      </c>
      <c r="C1309" s="13">
        <f>ROUNDDOWN((('Income Limits'!B1309+'Income Limits'!C1309)/2)*0.025,0)</f>
        <v>669</v>
      </c>
      <c r="D1309" s="13">
        <f>ROUNDDOWN('Income Limits'!D1309*0.025,0)</f>
        <v>804</v>
      </c>
      <c r="E1309" s="13">
        <f>ROUNDDOWN((('Income Limits'!E1309+'Income Limits'!F1309)/2)*0.025,0)</f>
        <v>928</v>
      </c>
      <c r="F1309" s="13">
        <f>ROUNDDOWN('Income Limits'!G1309*0.025,0)</f>
        <v>1036</v>
      </c>
      <c r="G1309" s="13">
        <f>ROUNDDOWN((('Income Limits'!H1309+'Income Limits'!I1309)/2)*0.025,0)</f>
        <v>1143</v>
      </c>
    </row>
    <row r="1310" spans="1:7" ht="15">
      <c r="A1310" s="10" t="s">
        <v>19</v>
      </c>
      <c r="B1310" s="13">
        <f>ROUNDDOWN('Income Limits'!B1310*0.025,0)</f>
        <v>521</v>
      </c>
      <c r="C1310" s="13">
        <f>ROUNDDOWN((('Income Limits'!B1310+'Income Limits'!C1310)/2)*0.025,0)</f>
        <v>558</v>
      </c>
      <c r="D1310" s="13">
        <f>ROUNDDOWN('Income Limits'!D1310*0.025,0)</f>
        <v>670</v>
      </c>
      <c r="E1310" s="13">
        <f>ROUNDDOWN((('Income Limits'!E1310+'Income Limits'!F1310)/2)*0.025,0)</f>
        <v>773</v>
      </c>
      <c r="F1310" s="13">
        <f>ROUNDDOWN('Income Limits'!G1310*0.025,0)</f>
        <v>863</v>
      </c>
      <c r="G1310" s="13">
        <f>ROUNDDOWN((('Income Limits'!H1310+'Income Limits'!I1310)/2)*0.025,0)</f>
        <v>952</v>
      </c>
    </row>
    <row r="1311" spans="1:7" ht="15">
      <c r="A1311" s="10" t="s">
        <v>20</v>
      </c>
      <c r="B1311" s="13">
        <f>ROUNDDOWN('Income Limits'!B1311*0.025,0)</f>
        <v>417</v>
      </c>
      <c r="C1311" s="13">
        <f>ROUNDDOWN((('Income Limits'!B1311+'Income Limits'!C1311)/2)*0.025,0)</f>
        <v>446</v>
      </c>
      <c r="D1311" s="13">
        <f>ROUNDDOWN('Income Limits'!D1311*0.025,0)</f>
        <v>536</v>
      </c>
      <c r="E1311" s="13">
        <f>ROUNDDOWN((('Income Limits'!E1311+'Income Limits'!F1311)/2)*0.025,0)</f>
        <v>619</v>
      </c>
      <c r="F1311" s="13">
        <f>ROUNDDOWN('Income Limits'!G1311*0.025,0)</f>
        <v>691</v>
      </c>
      <c r="G1311" s="13">
        <f>ROUNDDOWN((('Income Limits'!H1311+'Income Limits'!I1311)/2)*0.025,0)</f>
        <v>762</v>
      </c>
    </row>
    <row r="1312" spans="1:7" ht="15">
      <c r="A1312" s="10" t="s">
        <v>21</v>
      </c>
      <c r="B1312" s="13">
        <f>ROUNDDOWN('Income Limits'!B1312*0.025,0)</f>
        <v>312</v>
      </c>
      <c r="C1312" s="13">
        <f>ROUNDDOWN((('Income Limits'!B1312+'Income Limits'!C1312)/2)*0.025,0)</f>
        <v>334</v>
      </c>
      <c r="D1312" s="13">
        <f>ROUNDDOWN('Income Limits'!D1312*0.025,0)</f>
        <v>402</v>
      </c>
      <c r="E1312" s="13">
        <f>ROUNDDOWN((('Income Limits'!E1312+'Income Limits'!F1312)/2)*0.025,0)</f>
        <v>464</v>
      </c>
      <c r="F1312" s="13">
        <f>ROUNDDOWN('Income Limits'!G1312*0.025,0)</f>
        <v>518</v>
      </c>
      <c r="G1312" s="13">
        <f>ROUNDDOWN((('Income Limits'!H1312+'Income Limits'!I1312)/2)*0.025,0)</f>
        <v>571</v>
      </c>
    </row>
    <row r="1313" spans="1:7" ht="15">
      <c r="A1313" s="10" t="s">
        <v>22</v>
      </c>
      <c r="B1313" s="13">
        <f>ROUNDDOWN('Income Limits'!B1313*0.025,0)</f>
        <v>208</v>
      </c>
      <c r="C1313" s="13">
        <f>ROUNDDOWN((('Income Limits'!B1313+'Income Limits'!C1313)/2)*0.025,0)</f>
        <v>223</v>
      </c>
      <c r="D1313" s="13">
        <f>ROUNDDOWN('Income Limits'!D1313*0.025,0)</f>
        <v>268</v>
      </c>
      <c r="E1313" s="13">
        <f>ROUNDDOWN((('Income Limits'!E1313+'Income Limits'!F1313)/2)*0.025,0)</f>
        <v>309</v>
      </c>
      <c r="F1313" s="13">
        <f>ROUNDDOWN('Income Limits'!G1313*0.025,0)</f>
        <v>345</v>
      </c>
      <c r="G1313" s="13">
        <f>ROUNDDOWN((('Income Limits'!H1313+'Income Limits'!I1313)/2)*0.025,0)</f>
        <v>381</v>
      </c>
    </row>
    <row r="1314" spans="1:7" ht="15">
      <c r="A1314" s="10" t="s">
        <v>23</v>
      </c>
      <c r="B1314" s="13">
        <f>ROUNDDOWN('Income Limits'!B1314*0.025,0)</f>
        <v>104</v>
      </c>
      <c r="C1314" s="13">
        <f>ROUNDDOWN((('Income Limits'!B1314+'Income Limits'!C1314)/2)*0.025,0)</f>
        <v>111</v>
      </c>
      <c r="D1314" s="13">
        <f>ROUNDDOWN('Income Limits'!D1314*0.025,0)</f>
        <v>134</v>
      </c>
      <c r="E1314" s="13">
        <f>ROUNDDOWN((('Income Limits'!E1314+'Income Limits'!F1314)/2)*0.025,0)</f>
        <v>154</v>
      </c>
      <c r="F1314" s="13">
        <f>ROUNDDOWN('Income Limits'!G1314*0.025,0)</f>
        <v>172</v>
      </c>
      <c r="G1314" s="13">
        <f>ROUNDDOWN((('Income Limits'!H1314+'Income Limits'!I1314)/2)*0.025,0)</f>
        <v>190</v>
      </c>
    </row>
    <row r="1315" spans="1:7" ht="15">
      <c r="A1315" s="10"/>
      <c r="B1315" s="13"/>
      <c r="C1315" s="13"/>
      <c r="D1315" s="13"/>
      <c r="E1315" s="13"/>
      <c r="F1315" s="13"/>
      <c r="G1315" s="13"/>
    </row>
    <row r="1316" spans="1:6" ht="15">
      <c r="A1316" s="40" t="s">
        <v>246</v>
      </c>
      <c r="B1316" s="13"/>
      <c r="C1316" s="13"/>
      <c r="D1316" s="13"/>
      <c r="E1316" s="13"/>
      <c r="F1316" s="13"/>
    </row>
    <row r="1317" spans="1:7" ht="15">
      <c r="A1317" s="10" t="s">
        <v>18</v>
      </c>
      <c r="B1317" s="13">
        <f>ROUNDDOWN('Income Limits'!B1317*0.025,0)</f>
        <v>636</v>
      </c>
      <c r="C1317" s="13">
        <f>ROUNDDOWN((('Income Limits'!B1317+'Income Limits'!C1317)/2)*0.025,0)</f>
        <v>681</v>
      </c>
      <c r="D1317" s="13">
        <f>ROUNDDOWN('Income Limits'!D1317*0.025,0)</f>
        <v>817</v>
      </c>
      <c r="E1317" s="13">
        <f>ROUNDDOWN((('Income Limits'!E1317+'Income Limits'!F1317)/2)*0.025,0)</f>
        <v>944</v>
      </c>
      <c r="F1317" s="13">
        <f>ROUNDDOWN('Income Limits'!G1317*0.025,0)</f>
        <v>1053</v>
      </c>
      <c r="G1317" s="13">
        <f>ROUNDDOWN((('Income Limits'!H1317+'Income Limits'!I1317)/2)*0.025,0)</f>
        <v>1162</v>
      </c>
    </row>
    <row r="1318" spans="1:7" ht="15">
      <c r="A1318" s="10" t="s">
        <v>19</v>
      </c>
      <c r="B1318" s="13">
        <f>ROUNDDOWN('Income Limits'!B1318*0.025,0)</f>
        <v>530</v>
      </c>
      <c r="C1318" s="13">
        <f>ROUNDDOWN((('Income Limits'!B1318+'Income Limits'!C1318)/2)*0.025,0)</f>
        <v>567</v>
      </c>
      <c r="D1318" s="13">
        <f>ROUNDDOWN('Income Limits'!D1318*0.025,0)</f>
        <v>681</v>
      </c>
      <c r="E1318" s="13">
        <f>ROUNDDOWN((('Income Limits'!E1318+'Income Limits'!F1318)/2)*0.025,0)</f>
        <v>786</v>
      </c>
      <c r="F1318" s="13">
        <f>ROUNDDOWN('Income Limits'!G1318*0.025,0)</f>
        <v>877</v>
      </c>
      <c r="G1318" s="13">
        <f>ROUNDDOWN((('Income Limits'!H1318+'Income Limits'!I1318)/2)*0.025,0)</f>
        <v>968</v>
      </c>
    </row>
    <row r="1319" spans="1:7" ht="15">
      <c r="A1319" s="10" t="s">
        <v>20</v>
      </c>
      <c r="B1319" s="13">
        <f>ROUNDDOWN('Income Limits'!B1319*0.025,0)</f>
        <v>424</v>
      </c>
      <c r="C1319" s="13">
        <f>ROUNDDOWN((('Income Limits'!B1319+'Income Limits'!C1319)/2)*0.025,0)</f>
        <v>454</v>
      </c>
      <c r="D1319" s="13">
        <f>ROUNDDOWN('Income Limits'!D1319*0.025,0)</f>
        <v>545</v>
      </c>
      <c r="E1319" s="13">
        <f>ROUNDDOWN((('Income Limits'!E1319+'Income Limits'!F1319)/2)*0.025,0)</f>
        <v>629</v>
      </c>
      <c r="F1319" s="13">
        <f>ROUNDDOWN('Income Limits'!G1319*0.025,0)</f>
        <v>702</v>
      </c>
      <c r="G1319" s="13">
        <f>ROUNDDOWN((('Income Limits'!H1319+'Income Limits'!I1319)/2)*0.025,0)</f>
        <v>775</v>
      </c>
    </row>
    <row r="1320" spans="1:7" ht="15">
      <c r="A1320" s="10" t="s">
        <v>21</v>
      </c>
      <c r="B1320" s="13">
        <f>ROUNDDOWN('Income Limits'!B1320*0.025,0)</f>
        <v>318</v>
      </c>
      <c r="C1320" s="13">
        <f>ROUNDDOWN((('Income Limits'!B1320+'Income Limits'!C1320)/2)*0.025,0)</f>
        <v>340</v>
      </c>
      <c r="D1320" s="13">
        <f>ROUNDDOWN('Income Limits'!D1320*0.025,0)</f>
        <v>408</v>
      </c>
      <c r="E1320" s="13">
        <f>ROUNDDOWN((('Income Limits'!E1320+'Income Limits'!F1320)/2)*0.025,0)</f>
        <v>472</v>
      </c>
      <c r="F1320" s="13">
        <f>ROUNDDOWN('Income Limits'!G1320*0.025,0)</f>
        <v>526</v>
      </c>
      <c r="G1320" s="13">
        <f>ROUNDDOWN((('Income Limits'!H1320+'Income Limits'!I1320)/2)*0.025,0)</f>
        <v>581</v>
      </c>
    </row>
    <row r="1321" spans="1:7" ht="15">
      <c r="A1321" s="10" t="s">
        <v>22</v>
      </c>
      <c r="B1321" s="13">
        <f>ROUNDDOWN('Income Limits'!B1321*0.025,0)</f>
        <v>212</v>
      </c>
      <c r="C1321" s="13">
        <f>ROUNDDOWN((('Income Limits'!B1321+'Income Limits'!C1321)/2)*0.025,0)</f>
        <v>227</v>
      </c>
      <c r="D1321" s="13">
        <f>ROUNDDOWN('Income Limits'!D1321*0.025,0)</f>
        <v>272</v>
      </c>
      <c r="E1321" s="13">
        <f>ROUNDDOWN((('Income Limits'!E1321+'Income Limits'!F1321)/2)*0.025,0)</f>
        <v>314</v>
      </c>
      <c r="F1321" s="13">
        <f>ROUNDDOWN('Income Limits'!G1321*0.025,0)</f>
        <v>351</v>
      </c>
      <c r="G1321" s="13">
        <f>ROUNDDOWN((('Income Limits'!H1321+'Income Limits'!I1321)/2)*0.025,0)</f>
        <v>387</v>
      </c>
    </row>
    <row r="1322" spans="1:7" ht="15">
      <c r="A1322" s="10" t="s">
        <v>23</v>
      </c>
      <c r="B1322" s="13">
        <f>ROUNDDOWN('Income Limits'!B1322*0.025,0)</f>
        <v>106</v>
      </c>
      <c r="C1322" s="13">
        <f>ROUNDDOWN((('Income Limits'!B1322+'Income Limits'!C1322)/2)*0.025,0)</f>
        <v>113</v>
      </c>
      <c r="D1322" s="13">
        <f>ROUNDDOWN('Income Limits'!D1322*0.025,0)</f>
        <v>136</v>
      </c>
      <c r="E1322" s="13">
        <f>ROUNDDOWN((('Income Limits'!E1322+'Income Limits'!F1322)/2)*0.025,0)</f>
        <v>157</v>
      </c>
      <c r="F1322" s="13">
        <f>ROUNDDOWN('Income Limits'!G1322*0.025,0)</f>
        <v>175</v>
      </c>
      <c r="G1322" s="13">
        <f>ROUNDDOWN((('Income Limits'!H1322+'Income Limits'!I1322)/2)*0.025,0)</f>
        <v>193</v>
      </c>
    </row>
    <row r="1323" spans="1:6" ht="15">
      <c r="A1323" s="10"/>
      <c r="B1323" s="13"/>
      <c r="C1323" s="13"/>
      <c r="D1323" s="13"/>
      <c r="E1323" s="13"/>
      <c r="F1323" s="13"/>
    </row>
    <row r="1324" spans="1:7" ht="15.75">
      <c r="A1324" s="70" t="s">
        <v>210</v>
      </c>
      <c r="B1324" s="13"/>
      <c r="C1324" s="13"/>
      <c r="D1324" s="13"/>
      <c r="E1324" s="13"/>
      <c r="F1324" s="13"/>
      <c r="G1324" s="13"/>
    </row>
    <row r="1325" ht="15">
      <c r="A1325" s="42" t="s">
        <v>245</v>
      </c>
    </row>
    <row r="1326" spans="1:7" ht="15">
      <c r="A1326" s="16" t="s">
        <v>73</v>
      </c>
      <c r="B1326" s="13">
        <f>ROUNDDOWN('Income Limits'!B1326*0.025,0)</f>
        <v>1206</v>
      </c>
      <c r="C1326" s="13">
        <f>ROUNDDOWN((('Income Limits'!B1326+'Income Limits'!C1326)/2)*0.025,0)</f>
        <v>1293</v>
      </c>
      <c r="D1326" s="13">
        <f>ROUNDDOWN('Income Limits'!D1326*0.025,0)</f>
        <v>1551</v>
      </c>
      <c r="E1326" s="13">
        <f>ROUNDDOWN((('Income Limits'!E1326+'Income Limits'!F1326)/2)*0.025,0)</f>
        <v>1791</v>
      </c>
      <c r="F1326" s="13">
        <f>ROUNDDOWN('Income Limits'!G1326*0.025,0)</f>
        <v>1998</v>
      </c>
      <c r="G1326" s="13">
        <f>ROUNDDOWN((('Income Limits'!H1326+'Income Limits'!I1326)/2)*0.025,0)</f>
        <v>2205</v>
      </c>
    </row>
    <row r="1327" spans="1:7" ht="15">
      <c r="A1327" s="11" t="s">
        <v>67</v>
      </c>
      <c r="B1327" s="13">
        <f>ROUNDDOWN('Income Limits'!B1327*0.025,0)</f>
        <v>803</v>
      </c>
      <c r="C1327" s="13">
        <f>ROUNDDOWN((('Income Limits'!B1327+'Income Limits'!C1327)/2)*0.025,0)</f>
        <v>861</v>
      </c>
      <c r="D1327" s="13">
        <f>ROUNDDOWN('Income Limits'!D1327*0.025,0)</f>
        <v>1033</v>
      </c>
      <c r="E1327" s="13">
        <f>ROUNDDOWN((('Income Limits'!E1327+'Income Limits'!F1327)/2)*0.025,0)</f>
        <v>1193</v>
      </c>
      <c r="F1327" s="13">
        <f>ROUNDDOWN('Income Limits'!G1327*0.025,0)</f>
        <v>1331</v>
      </c>
      <c r="G1327" s="13">
        <f>ROUNDDOWN((('Income Limits'!H1327+'Income Limits'!I1327)/2)*0.025,0)</f>
        <v>1469</v>
      </c>
    </row>
    <row r="1328" spans="1:7" ht="15">
      <c r="A1328" s="10" t="s">
        <v>18</v>
      </c>
      <c r="B1328" s="13">
        <f>ROUNDDOWN('Income Limits'!B1328*0.025,0)</f>
        <v>603</v>
      </c>
      <c r="C1328" s="13">
        <f>ROUNDDOWN((('Income Limits'!B1328+'Income Limits'!C1328)/2)*0.025,0)</f>
        <v>646</v>
      </c>
      <c r="D1328" s="13">
        <f>ROUNDDOWN('Income Limits'!D1328*0.025,0)</f>
        <v>775</v>
      </c>
      <c r="E1328" s="13">
        <f>ROUNDDOWN((('Income Limits'!E1328+'Income Limits'!F1328)/2)*0.025,0)</f>
        <v>895</v>
      </c>
      <c r="F1328" s="13">
        <f>ROUNDDOWN('Income Limits'!G1328*0.025,0)</f>
        <v>999</v>
      </c>
      <c r="G1328" s="13">
        <f>ROUNDDOWN((('Income Limits'!H1328+'Income Limits'!I1328)/2)*0.025,0)</f>
        <v>1102</v>
      </c>
    </row>
    <row r="1329" spans="1:7" ht="15">
      <c r="A1329" s="10" t="s">
        <v>19</v>
      </c>
      <c r="B1329" s="13">
        <f>ROUNDDOWN('Income Limits'!B1329*0.025,0)</f>
        <v>502</v>
      </c>
      <c r="C1329" s="13">
        <f>ROUNDDOWN((('Income Limits'!B1329+'Income Limits'!C1329)/2)*0.025,0)</f>
        <v>538</v>
      </c>
      <c r="D1329" s="13">
        <f>ROUNDDOWN('Income Limits'!D1329*0.025,0)</f>
        <v>646</v>
      </c>
      <c r="E1329" s="13">
        <f>ROUNDDOWN((('Income Limits'!E1329+'Income Limits'!F1329)/2)*0.025,0)</f>
        <v>746</v>
      </c>
      <c r="F1329" s="13">
        <f>ROUNDDOWN('Income Limits'!G1329*0.025,0)</f>
        <v>832</v>
      </c>
      <c r="G1329" s="13">
        <f>ROUNDDOWN((('Income Limits'!H1329+'Income Limits'!I1329)/2)*0.025,0)</f>
        <v>918</v>
      </c>
    </row>
    <row r="1330" spans="1:7" ht="15">
      <c r="A1330" s="10" t="s">
        <v>20</v>
      </c>
      <c r="B1330" s="13">
        <f>ROUNDDOWN('Income Limits'!B1330*0.025,0)</f>
        <v>402</v>
      </c>
      <c r="C1330" s="13">
        <f>ROUNDDOWN((('Income Limits'!B1330+'Income Limits'!C1330)/2)*0.025,0)</f>
        <v>431</v>
      </c>
      <c r="D1330" s="13">
        <f>ROUNDDOWN('Income Limits'!D1330*0.025,0)</f>
        <v>517</v>
      </c>
      <c r="E1330" s="13">
        <f>ROUNDDOWN((('Income Limits'!E1330+'Income Limits'!F1330)/2)*0.025,0)</f>
        <v>597</v>
      </c>
      <c r="F1330" s="13">
        <f>ROUNDDOWN('Income Limits'!G1330*0.025,0)</f>
        <v>666</v>
      </c>
      <c r="G1330" s="13">
        <f>ROUNDDOWN((('Income Limits'!H1330+'Income Limits'!I1330)/2)*0.025,0)</f>
        <v>735</v>
      </c>
    </row>
    <row r="1331" spans="1:7" ht="15">
      <c r="A1331" s="10" t="s">
        <v>21</v>
      </c>
      <c r="B1331" s="13">
        <f>ROUNDDOWN('Income Limits'!B1331*0.025,0)</f>
        <v>301</v>
      </c>
      <c r="C1331" s="13">
        <f>ROUNDDOWN((('Income Limits'!B1331+'Income Limits'!C1331)/2)*0.025,0)</f>
        <v>323</v>
      </c>
      <c r="D1331" s="13">
        <f>ROUNDDOWN('Income Limits'!D1331*0.025,0)</f>
        <v>387</v>
      </c>
      <c r="E1331" s="13">
        <f>ROUNDDOWN((('Income Limits'!E1331+'Income Limits'!F1331)/2)*0.025,0)</f>
        <v>447</v>
      </c>
      <c r="F1331" s="13">
        <f>ROUNDDOWN('Income Limits'!G1331*0.025,0)</f>
        <v>499</v>
      </c>
      <c r="G1331" s="13">
        <f>ROUNDDOWN((('Income Limits'!H1331+'Income Limits'!I1331)/2)*0.025,0)</f>
        <v>551</v>
      </c>
    </row>
    <row r="1332" spans="1:7" ht="15">
      <c r="A1332" s="10" t="s">
        <v>22</v>
      </c>
      <c r="B1332" s="13">
        <f>ROUNDDOWN('Income Limits'!B1332*0.025,0)</f>
        <v>201</v>
      </c>
      <c r="C1332" s="13">
        <f>ROUNDDOWN((('Income Limits'!B1332+'Income Limits'!C1332)/2)*0.025,0)</f>
        <v>215</v>
      </c>
      <c r="D1332" s="13">
        <f>ROUNDDOWN('Income Limits'!D1332*0.025,0)</f>
        <v>258</v>
      </c>
      <c r="E1332" s="13">
        <f>ROUNDDOWN((('Income Limits'!E1332+'Income Limits'!F1332)/2)*0.025,0)</f>
        <v>298</v>
      </c>
      <c r="F1332" s="13">
        <f>ROUNDDOWN('Income Limits'!G1332*0.025,0)</f>
        <v>333</v>
      </c>
      <c r="G1332" s="13">
        <f>ROUNDDOWN((('Income Limits'!H1332+'Income Limits'!I1332)/2)*0.025,0)</f>
        <v>367</v>
      </c>
    </row>
    <row r="1333" spans="1:7" ht="15">
      <c r="A1333" s="10" t="s">
        <v>23</v>
      </c>
      <c r="B1333" s="13">
        <f>ROUNDDOWN('Income Limits'!B1333*0.025,0)</f>
        <v>100</v>
      </c>
      <c r="C1333" s="13">
        <f>ROUNDDOWN((('Income Limits'!B1333+'Income Limits'!C1333)/2)*0.025,0)</f>
        <v>107</v>
      </c>
      <c r="D1333" s="13">
        <f>ROUNDDOWN('Income Limits'!D1333*0.025,0)</f>
        <v>129</v>
      </c>
      <c r="E1333" s="13">
        <f>ROUNDDOWN((('Income Limits'!E1333+'Income Limits'!F1333)/2)*0.025,0)</f>
        <v>149</v>
      </c>
      <c r="F1333" s="13">
        <f>ROUNDDOWN('Income Limits'!G1333*0.025,0)</f>
        <v>166</v>
      </c>
      <c r="G1333" s="13">
        <f>ROUNDDOWN((('Income Limits'!H1333+'Income Limits'!I1333)/2)*0.025,0)</f>
        <v>183</v>
      </c>
    </row>
    <row r="1334" spans="1:7" ht="15">
      <c r="A1334" s="10"/>
      <c r="B1334" s="13"/>
      <c r="C1334" s="13"/>
      <c r="D1334" s="13"/>
      <c r="E1334" s="13"/>
      <c r="F1334" s="13"/>
      <c r="G1334" s="13"/>
    </row>
    <row r="1335" spans="1:6" ht="15">
      <c r="A1335" s="40" t="s">
        <v>246</v>
      </c>
      <c r="B1335" s="13"/>
      <c r="C1335" s="13"/>
      <c r="D1335" s="13"/>
      <c r="E1335" s="13"/>
      <c r="F1335" s="13"/>
    </row>
    <row r="1336" spans="1:7" ht="15">
      <c r="A1336" s="10" t="s">
        <v>18</v>
      </c>
      <c r="B1336" s="13">
        <f>ROUNDDOWN('Income Limits'!B1336*0.025,0)</f>
        <v>619</v>
      </c>
      <c r="C1336" s="13">
        <f>ROUNDDOWN((('Income Limits'!B1336+'Income Limits'!C1336)/2)*0.025,0)</f>
        <v>663</v>
      </c>
      <c r="D1336" s="13">
        <f>ROUNDDOWN('Income Limits'!D1336*0.025,0)</f>
        <v>796</v>
      </c>
      <c r="E1336" s="13">
        <f>ROUNDDOWN((('Income Limits'!E1336+'Income Limits'!F1336)/2)*0.025,0)</f>
        <v>921</v>
      </c>
      <c r="F1336" s="13">
        <f>ROUNDDOWN('Income Limits'!G1336*0.025,0)</f>
        <v>1027</v>
      </c>
      <c r="G1336" s="13">
        <f>ROUNDDOWN((('Income Limits'!H1336+'Income Limits'!I1336)/2)*0.025,0)</f>
        <v>1133</v>
      </c>
    </row>
    <row r="1337" spans="1:7" ht="15">
      <c r="A1337" s="10" t="s">
        <v>19</v>
      </c>
      <c r="B1337" s="13">
        <f>ROUNDDOWN('Income Limits'!B1337*0.025,0)</f>
        <v>516</v>
      </c>
      <c r="C1337" s="13">
        <f>ROUNDDOWN((('Income Limits'!B1337+'Income Limits'!C1337)/2)*0.025,0)</f>
        <v>553</v>
      </c>
      <c r="D1337" s="13">
        <f>ROUNDDOWN('Income Limits'!D1337*0.025,0)</f>
        <v>663</v>
      </c>
      <c r="E1337" s="13">
        <f>ROUNDDOWN((('Income Limits'!E1337+'Income Limits'!F1337)/2)*0.025,0)</f>
        <v>767</v>
      </c>
      <c r="F1337" s="13">
        <f>ROUNDDOWN('Income Limits'!G1337*0.025,0)</f>
        <v>856</v>
      </c>
      <c r="G1337" s="13">
        <f>ROUNDDOWN((('Income Limits'!H1337+'Income Limits'!I1337)/2)*0.025,0)</f>
        <v>944</v>
      </c>
    </row>
    <row r="1338" spans="1:7" ht="15">
      <c r="A1338" s="10" t="s">
        <v>20</v>
      </c>
      <c r="B1338" s="13">
        <f>ROUNDDOWN('Income Limits'!B1338*0.025,0)</f>
        <v>413</v>
      </c>
      <c r="C1338" s="13">
        <f>ROUNDDOWN((('Income Limits'!B1338+'Income Limits'!C1338)/2)*0.025,0)</f>
        <v>442</v>
      </c>
      <c r="D1338" s="13">
        <f>ROUNDDOWN('Income Limits'!D1338*0.025,0)</f>
        <v>531</v>
      </c>
      <c r="E1338" s="13">
        <f>ROUNDDOWN((('Income Limits'!E1338+'Income Limits'!F1338)/2)*0.025,0)</f>
        <v>614</v>
      </c>
      <c r="F1338" s="13">
        <f>ROUNDDOWN('Income Limits'!G1338*0.025,0)</f>
        <v>685</v>
      </c>
      <c r="G1338" s="13">
        <f>ROUNDDOWN((('Income Limits'!H1338+'Income Limits'!I1338)/2)*0.025,0)</f>
        <v>755</v>
      </c>
    </row>
    <row r="1339" spans="1:7" ht="15">
      <c r="A1339" s="10" t="s">
        <v>21</v>
      </c>
      <c r="B1339" s="13">
        <f>ROUNDDOWN('Income Limits'!B1339*0.025,0)</f>
        <v>309</v>
      </c>
      <c r="C1339" s="13">
        <f>ROUNDDOWN((('Income Limits'!B1339+'Income Limits'!C1339)/2)*0.025,0)</f>
        <v>331</v>
      </c>
      <c r="D1339" s="13">
        <f>ROUNDDOWN('Income Limits'!D1339*0.025,0)</f>
        <v>398</v>
      </c>
      <c r="E1339" s="13">
        <f>ROUNDDOWN((('Income Limits'!E1339+'Income Limits'!F1339)/2)*0.025,0)</f>
        <v>460</v>
      </c>
      <c r="F1339" s="13">
        <f>ROUNDDOWN('Income Limits'!G1339*0.025,0)</f>
        <v>513</v>
      </c>
      <c r="G1339" s="13">
        <f>ROUNDDOWN((('Income Limits'!H1339+'Income Limits'!I1339)/2)*0.025,0)</f>
        <v>566</v>
      </c>
    </row>
    <row r="1340" spans="1:7" ht="15">
      <c r="A1340" s="10" t="s">
        <v>22</v>
      </c>
      <c r="B1340" s="13">
        <f>ROUNDDOWN('Income Limits'!B1340*0.025,0)</f>
        <v>206</v>
      </c>
      <c r="C1340" s="13">
        <f>ROUNDDOWN((('Income Limits'!B1340+'Income Limits'!C1340)/2)*0.025,0)</f>
        <v>221</v>
      </c>
      <c r="D1340" s="13">
        <f>ROUNDDOWN('Income Limits'!D1340*0.025,0)</f>
        <v>265</v>
      </c>
      <c r="E1340" s="13">
        <f>ROUNDDOWN((('Income Limits'!E1340+'Income Limits'!F1340)/2)*0.025,0)</f>
        <v>307</v>
      </c>
      <c r="F1340" s="13">
        <f>ROUNDDOWN('Income Limits'!G1340*0.025,0)</f>
        <v>342</v>
      </c>
      <c r="G1340" s="13">
        <f>ROUNDDOWN((('Income Limits'!H1340+'Income Limits'!I1340)/2)*0.025,0)</f>
        <v>377</v>
      </c>
    </row>
    <row r="1341" spans="1:7" ht="15">
      <c r="A1341" s="10" t="s">
        <v>23</v>
      </c>
      <c r="B1341" s="13">
        <f>ROUNDDOWN('Income Limits'!B1341*0.025,0)</f>
        <v>103</v>
      </c>
      <c r="C1341" s="13">
        <f>ROUNDDOWN((('Income Limits'!B1341+'Income Limits'!C1341)/2)*0.025,0)</f>
        <v>110</v>
      </c>
      <c r="D1341" s="13">
        <f>ROUNDDOWN('Income Limits'!D1341*0.025,0)</f>
        <v>132</v>
      </c>
      <c r="E1341" s="13">
        <f>ROUNDDOWN((('Income Limits'!E1341+'Income Limits'!F1341)/2)*0.025,0)</f>
        <v>153</v>
      </c>
      <c r="F1341" s="13">
        <f>ROUNDDOWN('Income Limits'!G1341*0.025,0)</f>
        <v>171</v>
      </c>
      <c r="G1341" s="13">
        <f>ROUNDDOWN((('Income Limits'!H1341+'Income Limits'!I1341)/2)*0.025,0)</f>
        <v>188</v>
      </c>
    </row>
    <row r="1342" spans="1:6" ht="15">
      <c r="A1342" s="10"/>
      <c r="B1342" s="13"/>
      <c r="C1342" s="13"/>
      <c r="D1342" s="13"/>
      <c r="E1342" s="13"/>
      <c r="F1342" s="13"/>
    </row>
    <row r="1343" spans="1:7" ht="15.75">
      <c r="A1343" s="70" t="s">
        <v>211</v>
      </c>
      <c r="B1343" s="13"/>
      <c r="C1343" s="13"/>
      <c r="D1343" s="13"/>
      <c r="E1343" s="13"/>
      <c r="F1343" s="13"/>
      <c r="G1343" s="13"/>
    </row>
    <row r="1344" ht="15">
      <c r="A1344" s="42" t="s">
        <v>245</v>
      </c>
    </row>
    <row r="1345" spans="1:7" ht="15">
      <c r="A1345" s="16" t="s">
        <v>73</v>
      </c>
      <c r="B1345" s="13">
        <f>ROUNDDOWN('Income Limits'!B1345*0.025,0)</f>
        <v>1263</v>
      </c>
      <c r="C1345" s="13">
        <f>ROUNDDOWN((('Income Limits'!B1345+'Income Limits'!C1345)/2)*0.025,0)</f>
        <v>1353</v>
      </c>
      <c r="D1345" s="13">
        <f>ROUNDDOWN('Income Limits'!D1345*0.025,0)</f>
        <v>1623</v>
      </c>
      <c r="E1345" s="13">
        <f>ROUNDDOWN((('Income Limits'!E1345+'Income Limits'!F1345)/2)*0.025,0)</f>
        <v>1876</v>
      </c>
      <c r="F1345" s="13">
        <f>ROUNDDOWN('Income Limits'!G1345*0.025,0)</f>
        <v>2094</v>
      </c>
      <c r="G1345" s="13">
        <f>ROUNDDOWN((('Income Limits'!H1345+'Income Limits'!I1345)/2)*0.025,0)</f>
        <v>2310</v>
      </c>
    </row>
    <row r="1346" spans="1:7" ht="15">
      <c r="A1346" s="11" t="s">
        <v>67</v>
      </c>
      <c r="B1346" s="13">
        <f>ROUNDDOWN('Income Limits'!B1346*0.025,0)</f>
        <v>842</v>
      </c>
      <c r="C1346" s="13">
        <f>ROUNDDOWN((('Income Limits'!B1346+'Income Limits'!C1346)/2)*0.025,0)</f>
        <v>902</v>
      </c>
      <c r="D1346" s="13">
        <f>ROUNDDOWN('Income Limits'!D1346*0.025,0)</f>
        <v>1082</v>
      </c>
      <c r="E1346" s="13">
        <f>ROUNDDOWN((('Income Limits'!E1346+'Income Limits'!F1346)/2)*0.025,0)</f>
        <v>1250</v>
      </c>
      <c r="F1346" s="13">
        <f>ROUNDDOWN('Income Limits'!G1346*0.025,0)</f>
        <v>1395</v>
      </c>
      <c r="G1346" s="13">
        <f>ROUNDDOWN((('Income Limits'!H1346+'Income Limits'!I1346)/2)*0.025,0)</f>
        <v>1539</v>
      </c>
    </row>
    <row r="1347" spans="1:7" ht="15">
      <c r="A1347" s="10" t="s">
        <v>18</v>
      </c>
      <c r="B1347" s="13">
        <f>ROUNDDOWN('Income Limits'!B1347*0.025,0)</f>
        <v>631</v>
      </c>
      <c r="C1347" s="13">
        <f>ROUNDDOWN((('Income Limits'!B1347+'Income Limits'!C1347)/2)*0.025,0)</f>
        <v>676</v>
      </c>
      <c r="D1347" s="13">
        <f>ROUNDDOWN('Income Limits'!D1347*0.025,0)</f>
        <v>811</v>
      </c>
      <c r="E1347" s="13">
        <f>ROUNDDOWN((('Income Limits'!E1347+'Income Limits'!F1347)/2)*0.025,0)</f>
        <v>938</v>
      </c>
      <c r="F1347" s="13">
        <f>ROUNDDOWN('Income Limits'!G1347*0.025,0)</f>
        <v>1047</v>
      </c>
      <c r="G1347" s="13">
        <f>ROUNDDOWN((('Income Limits'!H1347+'Income Limits'!I1347)/2)*0.025,0)</f>
        <v>1155</v>
      </c>
    </row>
    <row r="1348" spans="1:7" ht="15">
      <c r="A1348" s="10" t="s">
        <v>19</v>
      </c>
      <c r="B1348" s="13">
        <f>ROUNDDOWN('Income Limits'!B1348*0.025,0)</f>
        <v>526</v>
      </c>
      <c r="C1348" s="13">
        <f>ROUNDDOWN((('Income Limits'!B1348+'Income Limits'!C1348)/2)*0.025,0)</f>
        <v>563</v>
      </c>
      <c r="D1348" s="13">
        <f>ROUNDDOWN('Income Limits'!D1348*0.025,0)</f>
        <v>676</v>
      </c>
      <c r="E1348" s="13">
        <f>ROUNDDOWN((('Income Limits'!E1348+'Income Limits'!F1348)/2)*0.025,0)</f>
        <v>781</v>
      </c>
      <c r="F1348" s="13">
        <f>ROUNDDOWN('Income Limits'!G1348*0.025,0)</f>
        <v>872</v>
      </c>
      <c r="G1348" s="13">
        <f>ROUNDDOWN((('Income Limits'!H1348+'Income Limits'!I1348)/2)*0.025,0)</f>
        <v>962</v>
      </c>
    </row>
    <row r="1349" spans="1:7" ht="15">
      <c r="A1349" s="10" t="s">
        <v>20</v>
      </c>
      <c r="B1349" s="13">
        <f>ROUNDDOWN('Income Limits'!B1349*0.025,0)</f>
        <v>421</v>
      </c>
      <c r="C1349" s="13">
        <f>ROUNDDOWN((('Income Limits'!B1349+'Income Limits'!C1349)/2)*0.025,0)</f>
        <v>451</v>
      </c>
      <c r="D1349" s="13">
        <f>ROUNDDOWN('Income Limits'!D1349*0.025,0)</f>
        <v>541</v>
      </c>
      <c r="E1349" s="13">
        <f>ROUNDDOWN((('Income Limits'!E1349+'Income Limits'!F1349)/2)*0.025,0)</f>
        <v>625</v>
      </c>
      <c r="F1349" s="13">
        <f>ROUNDDOWN('Income Limits'!G1349*0.025,0)</f>
        <v>698</v>
      </c>
      <c r="G1349" s="13">
        <f>ROUNDDOWN((('Income Limits'!H1349+'Income Limits'!I1349)/2)*0.025,0)</f>
        <v>770</v>
      </c>
    </row>
    <row r="1350" spans="1:7" ht="15">
      <c r="A1350" s="10" t="s">
        <v>21</v>
      </c>
      <c r="B1350" s="13">
        <f>ROUNDDOWN('Income Limits'!B1350*0.025,0)</f>
        <v>315</v>
      </c>
      <c r="C1350" s="13">
        <f>ROUNDDOWN((('Income Limits'!B1350+'Income Limits'!C1350)/2)*0.025,0)</f>
        <v>338</v>
      </c>
      <c r="D1350" s="13">
        <f>ROUNDDOWN('Income Limits'!D1350*0.025,0)</f>
        <v>405</v>
      </c>
      <c r="E1350" s="13">
        <f>ROUNDDOWN((('Income Limits'!E1350+'Income Limits'!F1350)/2)*0.025,0)</f>
        <v>469</v>
      </c>
      <c r="F1350" s="13">
        <f>ROUNDDOWN('Income Limits'!G1350*0.025,0)</f>
        <v>523</v>
      </c>
      <c r="G1350" s="13">
        <f>ROUNDDOWN((('Income Limits'!H1350+'Income Limits'!I1350)/2)*0.025,0)</f>
        <v>577</v>
      </c>
    </row>
    <row r="1351" spans="1:7" ht="15">
      <c r="A1351" s="10" t="s">
        <v>22</v>
      </c>
      <c r="B1351" s="13">
        <f>ROUNDDOWN('Income Limits'!B1351*0.025,0)</f>
        <v>210</v>
      </c>
      <c r="C1351" s="13">
        <f>ROUNDDOWN((('Income Limits'!B1351+'Income Limits'!C1351)/2)*0.025,0)</f>
        <v>225</v>
      </c>
      <c r="D1351" s="13">
        <f>ROUNDDOWN('Income Limits'!D1351*0.025,0)</f>
        <v>270</v>
      </c>
      <c r="E1351" s="13">
        <f>ROUNDDOWN((('Income Limits'!E1351+'Income Limits'!F1351)/2)*0.025,0)</f>
        <v>312</v>
      </c>
      <c r="F1351" s="13">
        <f>ROUNDDOWN('Income Limits'!G1351*0.025,0)</f>
        <v>349</v>
      </c>
      <c r="G1351" s="13">
        <f>ROUNDDOWN((('Income Limits'!H1351+'Income Limits'!I1351)/2)*0.025,0)</f>
        <v>385</v>
      </c>
    </row>
    <row r="1352" spans="1:7" ht="15">
      <c r="A1352" s="10" t="s">
        <v>23</v>
      </c>
      <c r="B1352" s="13">
        <f>ROUNDDOWN('Income Limits'!B1352*0.025,0)</f>
        <v>105</v>
      </c>
      <c r="C1352" s="13">
        <f>ROUNDDOWN((('Income Limits'!B1352+'Income Limits'!C1352)/2)*0.025,0)</f>
        <v>112</v>
      </c>
      <c r="D1352" s="13">
        <f>ROUNDDOWN('Income Limits'!D1352*0.025,0)</f>
        <v>135</v>
      </c>
      <c r="E1352" s="13">
        <f>ROUNDDOWN((('Income Limits'!E1352+'Income Limits'!F1352)/2)*0.025,0)</f>
        <v>156</v>
      </c>
      <c r="F1352" s="13">
        <f>ROUNDDOWN('Income Limits'!G1352*0.025,0)</f>
        <v>174</v>
      </c>
      <c r="G1352" s="13">
        <f>ROUNDDOWN((('Income Limits'!H1352+'Income Limits'!I1352)/2)*0.025,0)</f>
        <v>192</v>
      </c>
    </row>
    <row r="1353" spans="1:7" ht="15">
      <c r="A1353" s="10"/>
      <c r="B1353" s="13"/>
      <c r="C1353" s="13"/>
      <c r="D1353" s="13"/>
      <c r="E1353" s="13"/>
      <c r="F1353" s="13"/>
      <c r="G1353" s="13"/>
    </row>
    <row r="1354" spans="1:6" ht="15">
      <c r="A1354" s="40" t="s">
        <v>246</v>
      </c>
      <c r="B1354" s="13"/>
      <c r="C1354" s="13"/>
      <c r="D1354" s="13"/>
      <c r="E1354" s="13"/>
      <c r="F1354" s="13"/>
    </row>
    <row r="1355" spans="1:7" ht="15">
      <c r="A1355" s="10" t="s">
        <v>18</v>
      </c>
      <c r="B1355" s="13">
        <f>ROUNDDOWN('Income Limits'!B1355*0.025,0)</f>
        <v>667</v>
      </c>
      <c r="C1355" s="13">
        <f>ROUNDDOWN((('Income Limits'!B1355+'Income Limits'!C1355)/2)*0.025,0)</f>
        <v>714</v>
      </c>
      <c r="D1355" s="13">
        <f>ROUNDDOWN('Income Limits'!D1355*0.025,0)</f>
        <v>858</v>
      </c>
      <c r="E1355" s="13">
        <f>ROUNDDOWN((('Income Limits'!E1355+'Income Limits'!F1355)/2)*0.025,0)</f>
        <v>990</v>
      </c>
      <c r="F1355" s="13">
        <f>ROUNDDOWN('Income Limits'!G1355*0.025,0)</f>
        <v>1105</v>
      </c>
      <c r="G1355" s="13">
        <f>ROUNDDOWN((('Income Limits'!H1355+'Income Limits'!I1355)/2)*0.025,0)</f>
        <v>1220</v>
      </c>
    </row>
    <row r="1356" spans="1:7" ht="15">
      <c r="A1356" s="10" t="s">
        <v>19</v>
      </c>
      <c r="B1356" s="13">
        <f>ROUNDDOWN('Income Limits'!B1356*0.025,0)</f>
        <v>556</v>
      </c>
      <c r="C1356" s="13">
        <f>ROUNDDOWN((('Income Limits'!B1356+'Income Limits'!C1356)/2)*0.025,0)</f>
        <v>595</v>
      </c>
      <c r="D1356" s="13">
        <f>ROUNDDOWN('Income Limits'!D1356*0.025,0)</f>
        <v>715</v>
      </c>
      <c r="E1356" s="13">
        <f>ROUNDDOWN((('Income Limits'!E1356+'Income Limits'!F1356)/2)*0.025,0)</f>
        <v>825</v>
      </c>
      <c r="F1356" s="13">
        <f>ROUNDDOWN('Income Limits'!G1356*0.025,0)</f>
        <v>921</v>
      </c>
      <c r="G1356" s="13">
        <f>ROUNDDOWN((('Income Limits'!H1356+'Income Limits'!I1356)/2)*0.025,0)</f>
        <v>1016</v>
      </c>
    </row>
    <row r="1357" spans="1:7" ht="15">
      <c r="A1357" s="10" t="s">
        <v>20</v>
      </c>
      <c r="B1357" s="13">
        <f>ROUNDDOWN('Income Limits'!B1357*0.025,0)</f>
        <v>445</v>
      </c>
      <c r="C1357" s="13">
        <f>ROUNDDOWN((('Income Limits'!B1357+'Income Limits'!C1357)/2)*0.025,0)</f>
        <v>476</v>
      </c>
      <c r="D1357" s="13">
        <f>ROUNDDOWN('Income Limits'!D1357*0.025,0)</f>
        <v>572</v>
      </c>
      <c r="E1357" s="13">
        <f>ROUNDDOWN((('Income Limits'!E1357+'Income Limits'!F1357)/2)*0.025,0)</f>
        <v>660</v>
      </c>
      <c r="F1357" s="13">
        <f>ROUNDDOWN('Income Limits'!G1357*0.025,0)</f>
        <v>737</v>
      </c>
      <c r="G1357" s="13">
        <f>ROUNDDOWN((('Income Limits'!H1357+'Income Limits'!I1357)/2)*0.025,0)</f>
        <v>813</v>
      </c>
    </row>
    <row r="1358" spans="1:7" ht="15">
      <c r="A1358" s="10" t="s">
        <v>21</v>
      </c>
      <c r="B1358" s="13">
        <f>ROUNDDOWN('Income Limits'!B1358*0.025,0)</f>
        <v>333</v>
      </c>
      <c r="C1358" s="13">
        <f>ROUNDDOWN((('Income Limits'!B1358+'Income Limits'!C1358)/2)*0.025,0)</f>
        <v>357</v>
      </c>
      <c r="D1358" s="13">
        <f>ROUNDDOWN('Income Limits'!D1358*0.025,0)</f>
        <v>429</v>
      </c>
      <c r="E1358" s="13">
        <f>ROUNDDOWN((('Income Limits'!E1358+'Income Limits'!F1358)/2)*0.025,0)</f>
        <v>495</v>
      </c>
      <c r="F1358" s="13">
        <f>ROUNDDOWN('Income Limits'!G1358*0.025,0)</f>
        <v>552</v>
      </c>
      <c r="G1358" s="13">
        <f>ROUNDDOWN((('Income Limits'!H1358+'Income Limits'!I1358)/2)*0.025,0)</f>
        <v>610</v>
      </c>
    </row>
    <row r="1359" spans="1:7" ht="15">
      <c r="A1359" s="10" t="s">
        <v>22</v>
      </c>
      <c r="B1359" s="13">
        <f>ROUNDDOWN('Income Limits'!B1359*0.025,0)</f>
        <v>222</v>
      </c>
      <c r="C1359" s="13">
        <f>ROUNDDOWN((('Income Limits'!B1359+'Income Limits'!C1359)/2)*0.025,0)</f>
        <v>238</v>
      </c>
      <c r="D1359" s="13">
        <f>ROUNDDOWN('Income Limits'!D1359*0.025,0)</f>
        <v>286</v>
      </c>
      <c r="E1359" s="13">
        <f>ROUNDDOWN((('Income Limits'!E1359+'Income Limits'!F1359)/2)*0.025,0)</f>
        <v>330</v>
      </c>
      <c r="F1359" s="13">
        <f>ROUNDDOWN('Income Limits'!G1359*0.025,0)</f>
        <v>368</v>
      </c>
      <c r="G1359" s="13">
        <f>ROUNDDOWN((('Income Limits'!H1359+'Income Limits'!I1359)/2)*0.025,0)</f>
        <v>406</v>
      </c>
    </row>
    <row r="1360" spans="1:7" ht="15">
      <c r="A1360" s="10" t="s">
        <v>23</v>
      </c>
      <c r="B1360" s="13">
        <f>ROUNDDOWN('Income Limits'!B1360*0.025,0)</f>
        <v>111</v>
      </c>
      <c r="C1360" s="13">
        <f>ROUNDDOWN((('Income Limits'!B1360+'Income Limits'!C1360)/2)*0.025,0)</f>
        <v>119</v>
      </c>
      <c r="D1360" s="13">
        <f>ROUNDDOWN('Income Limits'!D1360*0.025,0)</f>
        <v>143</v>
      </c>
      <c r="E1360" s="13">
        <f>ROUNDDOWN((('Income Limits'!E1360+'Income Limits'!F1360)/2)*0.025,0)</f>
        <v>165</v>
      </c>
      <c r="F1360" s="13">
        <f>ROUNDDOWN('Income Limits'!G1360*0.025,0)</f>
        <v>184</v>
      </c>
      <c r="G1360" s="13">
        <f>ROUNDDOWN((('Income Limits'!H1360+'Income Limits'!I1360)/2)*0.025,0)</f>
        <v>203</v>
      </c>
    </row>
    <row r="1361" spans="1:6" ht="15">
      <c r="A1361" s="10"/>
      <c r="B1361" s="13"/>
      <c r="C1361" s="13"/>
      <c r="D1361" s="13"/>
      <c r="E1361" s="13"/>
      <c r="F1361" s="13"/>
    </row>
    <row r="1362" spans="1:7" ht="15.75">
      <c r="A1362" s="70" t="s">
        <v>212</v>
      </c>
      <c r="B1362" s="13"/>
      <c r="C1362" s="13"/>
      <c r="D1362" s="13"/>
      <c r="E1362" s="13"/>
      <c r="F1362" s="13"/>
      <c r="G1362" s="13"/>
    </row>
    <row r="1363" ht="15">
      <c r="A1363" s="42" t="s">
        <v>245</v>
      </c>
    </row>
    <row r="1364" spans="1:7" ht="15">
      <c r="A1364" s="16" t="s">
        <v>73</v>
      </c>
      <c r="B1364" s="13">
        <f>ROUNDDOWN('Income Limits'!B1364*0.025,0)</f>
        <v>1206</v>
      </c>
      <c r="C1364" s="13">
        <f>ROUNDDOWN((('Income Limits'!B1364+'Income Limits'!C1364)/2)*0.025,0)</f>
        <v>1293</v>
      </c>
      <c r="D1364" s="13">
        <f>ROUNDDOWN('Income Limits'!D1364*0.025,0)</f>
        <v>1551</v>
      </c>
      <c r="E1364" s="13">
        <f>ROUNDDOWN((('Income Limits'!E1364+'Income Limits'!F1364)/2)*0.025,0)</f>
        <v>1791</v>
      </c>
      <c r="F1364" s="13">
        <f>ROUNDDOWN('Income Limits'!G1364*0.025,0)</f>
        <v>1998</v>
      </c>
      <c r="G1364" s="13">
        <f>ROUNDDOWN((('Income Limits'!H1364+'Income Limits'!I1364)/2)*0.025,0)</f>
        <v>2205</v>
      </c>
    </row>
    <row r="1365" spans="1:7" ht="15">
      <c r="A1365" s="11" t="s">
        <v>67</v>
      </c>
      <c r="B1365" s="13">
        <f>ROUNDDOWN('Income Limits'!B1365*0.025,0)</f>
        <v>803</v>
      </c>
      <c r="C1365" s="13">
        <f>ROUNDDOWN((('Income Limits'!B1365+'Income Limits'!C1365)/2)*0.025,0)</f>
        <v>861</v>
      </c>
      <c r="D1365" s="13">
        <f>ROUNDDOWN('Income Limits'!D1365*0.025,0)</f>
        <v>1033</v>
      </c>
      <c r="E1365" s="13">
        <f>ROUNDDOWN((('Income Limits'!E1365+'Income Limits'!F1365)/2)*0.025,0)</f>
        <v>1193</v>
      </c>
      <c r="F1365" s="13">
        <f>ROUNDDOWN('Income Limits'!G1365*0.025,0)</f>
        <v>1331</v>
      </c>
      <c r="G1365" s="13">
        <f>ROUNDDOWN((('Income Limits'!H1365+'Income Limits'!I1365)/2)*0.025,0)</f>
        <v>1469</v>
      </c>
    </row>
    <row r="1366" spans="1:7" ht="15">
      <c r="A1366" s="10" t="s">
        <v>18</v>
      </c>
      <c r="B1366" s="13">
        <f>ROUNDDOWN('Income Limits'!B1366*0.025,0)</f>
        <v>603</v>
      </c>
      <c r="C1366" s="13">
        <f>ROUNDDOWN((('Income Limits'!B1366+'Income Limits'!C1366)/2)*0.025,0)</f>
        <v>646</v>
      </c>
      <c r="D1366" s="13">
        <f>ROUNDDOWN('Income Limits'!D1366*0.025,0)</f>
        <v>775</v>
      </c>
      <c r="E1366" s="13">
        <f>ROUNDDOWN((('Income Limits'!E1366+'Income Limits'!F1366)/2)*0.025,0)</f>
        <v>895</v>
      </c>
      <c r="F1366" s="13">
        <f>ROUNDDOWN('Income Limits'!G1366*0.025,0)</f>
        <v>999</v>
      </c>
      <c r="G1366" s="13">
        <f>ROUNDDOWN((('Income Limits'!H1366+'Income Limits'!I1366)/2)*0.025,0)</f>
        <v>1102</v>
      </c>
    </row>
    <row r="1367" spans="1:7" ht="15">
      <c r="A1367" s="10" t="s">
        <v>19</v>
      </c>
      <c r="B1367" s="13">
        <f>ROUNDDOWN('Income Limits'!B1367*0.025,0)</f>
        <v>502</v>
      </c>
      <c r="C1367" s="13">
        <f>ROUNDDOWN((('Income Limits'!B1367+'Income Limits'!C1367)/2)*0.025,0)</f>
        <v>538</v>
      </c>
      <c r="D1367" s="13">
        <f>ROUNDDOWN('Income Limits'!D1367*0.025,0)</f>
        <v>646</v>
      </c>
      <c r="E1367" s="13">
        <f>ROUNDDOWN((('Income Limits'!E1367+'Income Limits'!F1367)/2)*0.025,0)</f>
        <v>746</v>
      </c>
      <c r="F1367" s="13">
        <f>ROUNDDOWN('Income Limits'!G1367*0.025,0)</f>
        <v>832</v>
      </c>
      <c r="G1367" s="13">
        <f>ROUNDDOWN((('Income Limits'!H1367+'Income Limits'!I1367)/2)*0.025,0)</f>
        <v>918</v>
      </c>
    </row>
    <row r="1368" spans="1:7" ht="15">
      <c r="A1368" s="10" t="s">
        <v>20</v>
      </c>
      <c r="B1368" s="13">
        <f>ROUNDDOWN('Income Limits'!B1368*0.025,0)</f>
        <v>402</v>
      </c>
      <c r="C1368" s="13">
        <f>ROUNDDOWN((('Income Limits'!B1368+'Income Limits'!C1368)/2)*0.025,0)</f>
        <v>431</v>
      </c>
      <c r="D1368" s="13">
        <f>ROUNDDOWN('Income Limits'!D1368*0.025,0)</f>
        <v>517</v>
      </c>
      <c r="E1368" s="13">
        <f>ROUNDDOWN((('Income Limits'!E1368+'Income Limits'!F1368)/2)*0.025,0)</f>
        <v>597</v>
      </c>
      <c r="F1368" s="13">
        <f>ROUNDDOWN('Income Limits'!G1368*0.025,0)</f>
        <v>666</v>
      </c>
      <c r="G1368" s="13">
        <f>ROUNDDOWN((('Income Limits'!H1368+'Income Limits'!I1368)/2)*0.025,0)</f>
        <v>735</v>
      </c>
    </row>
    <row r="1369" spans="1:7" ht="15">
      <c r="A1369" s="10" t="s">
        <v>21</v>
      </c>
      <c r="B1369" s="13">
        <f>ROUNDDOWN('Income Limits'!B1369*0.025,0)</f>
        <v>301</v>
      </c>
      <c r="C1369" s="13">
        <f>ROUNDDOWN((('Income Limits'!B1369+'Income Limits'!C1369)/2)*0.025,0)</f>
        <v>323</v>
      </c>
      <c r="D1369" s="13">
        <f>ROUNDDOWN('Income Limits'!D1369*0.025,0)</f>
        <v>387</v>
      </c>
      <c r="E1369" s="13">
        <f>ROUNDDOWN((('Income Limits'!E1369+'Income Limits'!F1369)/2)*0.025,0)</f>
        <v>447</v>
      </c>
      <c r="F1369" s="13">
        <f>ROUNDDOWN('Income Limits'!G1369*0.025,0)</f>
        <v>499</v>
      </c>
      <c r="G1369" s="13">
        <f>ROUNDDOWN((('Income Limits'!H1369+'Income Limits'!I1369)/2)*0.025,0)</f>
        <v>551</v>
      </c>
    </row>
    <row r="1370" spans="1:7" ht="15">
      <c r="A1370" s="10" t="s">
        <v>22</v>
      </c>
      <c r="B1370" s="13">
        <f>ROUNDDOWN('Income Limits'!B1370*0.025,0)</f>
        <v>201</v>
      </c>
      <c r="C1370" s="13">
        <f>ROUNDDOWN((('Income Limits'!B1370+'Income Limits'!C1370)/2)*0.025,0)</f>
        <v>215</v>
      </c>
      <c r="D1370" s="13">
        <f>ROUNDDOWN('Income Limits'!D1370*0.025,0)</f>
        <v>258</v>
      </c>
      <c r="E1370" s="13">
        <f>ROUNDDOWN((('Income Limits'!E1370+'Income Limits'!F1370)/2)*0.025,0)</f>
        <v>298</v>
      </c>
      <c r="F1370" s="13">
        <f>ROUNDDOWN('Income Limits'!G1370*0.025,0)</f>
        <v>333</v>
      </c>
      <c r="G1370" s="13">
        <f>ROUNDDOWN((('Income Limits'!H1370+'Income Limits'!I1370)/2)*0.025,0)</f>
        <v>367</v>
      </c>
    </row>
    <row r="1371" spans="1:7" ht="15">
      <c r="A1371" s="10" t="s">
        <v>23</v>
      </c>
      <c r="B1371" s="13">
        <f>ROUNDDOWN('Income Limits'!B1371*0.025,0)</f>
        <v>100</v>
      </c>
      <c r="C1371" s="13">
        <f>ROUNDDOWN((('Income Limits'!B1371+'Income Limits'!C1371)/2)*0.025,0)</f>
        <v>107</v>
      </c>
      <c r="D1371" s="13">
        <f>ROUNDDOWN('Income Limits'!D1371*0.025,0)</f>
        <v>129</v>
      </c>
      <c r="E1371" s="13">
        <f>ROUNDDOWN((('Income Limits'!E1371+'Income Limits'!F1371)/2)*0.025,0)</f>
        <v>149</v>
      </c>
      <c r="F1371" s="13">
        <f>ROUNDDOWN('Income Limits'!G1371*0.025,0)</f>
        <v>166</v>
      </c>
      <c r="G1371" s="13">
        <f>ROUNDDOWN((('Income Limits'!H1371+'Income Limits'!I1371)/2)*0.025,0)</f>
        <v>183</v>
      </c>
    </row>
    <row r="1372" spans="1:7" ht="15">
      <c r="A1372" s="10"/>
      <c r="B1372" s="13"/>
      <c r="C1372" s="13"/>
      <c r="D1372" s="13"/>
      <c r="E1372" s="13"/>
      <c r="F1372" s="13"/>
      <c r="G1372" s="13"/>
    </row>
    <row r="1373" spans="1:6" ht="15.75">
      <c r="A1373" s="6" t="s">
        <v>58</v>
      </c>
      <c r="B1373" s="13"/>
      <c r="C1373" s="13"/>
      <c r="D1373" s="13"/>
      <c r="E1373" s="13"/>
      <c r="F1373" s="13"/>
    </row>
    <row r="1374" ht="15">
      <c r="A1374" s="42" t="s">
        <v>245</v>
      </c>
    </row>
    <row r="1375" spans="1:7" ht="15">
      <c r="A1375" s="16" t="s">
        <v>73</v>
      </c>
      <c r="B1375" s="13">
        <f>ROUNDDOWN('Income Limits'!B1375*0.025,0)</f>
        <v>1395</v>
      </c>
      <c r="C1375" s="13">
        <f>ROUNDDOWN((('Income Limits'!B1375+'Income Limits'!C1375)/2)*0.025,0)</f>
        <v>1494</v>
      </c>
      <c r="D1375" s="13">
        <f>ROUNDDOWN('Income Limits'!D1375*0.025,0)</f>
        <v>1791</v>
      </c>
      <c r="E1375" s="13">
        <f>ROUNDDOWN((('Income Limits'!E1375+'Income Limits'!F1375)/2)*0.025,0)</f>
        <v>2070</v>
      </c>
      <c r="F1375" s="13">
        <f>ROUNDDOWN('Income Limits'!G1375*0.025,0)</f>
        <v>2310</v>
      </c>
      <c r="G1375" s="13">
        <f>ROUNDDOWN((('Income Limits'!H1375+'Income Limits'!I1375)/2)*0.025,0)</f>
        <v>2548</v>
      </c>
    </row>
    <row r="1376" spans="1:7" ht="15">
      <c r="A1376" s="11" t="s">
        <v>67</v>
      </c>
      <c r="B1376" s="13">
        <f>ROUNDDOWN('Income Limits'!B1376*0.025,0)</f>
        <v>928</v>
      </c>
      <c r="C1376" s="13">
        <f>ROUNDDOWN((('Income Limits'!B1376+'Income Limits'!C1376)/2)*0.025,0)</f>
        <v>995</v>
      </c>
      <c r="D1376" s="13">
        <f>ROUNDDOWN('Income Limits'!D1376*0.025,0)</f>
        <v>1193</v>
      </c>
      <c r="E1376" s="13">
        <f>ROUNDDOWN((('Income Limits'!E1376+'Income Limits'!F1376)/2)*0.025,0)</f>
        <v>1379</v>
      </c>
      <c r="F1376" s="13">
        <f>ROUNDDOWN('Income Limits'!G1376*0.025,0)</f>
        <v>1538</v>
      </c>
      <c r="G1376" s="13">
        <f>ROUNDDOWN((('Income Limits'!H1376+'Income Limits'!I1376)/2)*0.025,0)</f>
        <v>1698</v>
      </c>
    </row>
    <row r="1377" spans="1:7" ht="15">
      <c r="A1377" s="10" t="s">
        <v>18</v>
      </c>
      <c r="B1377" s="13">
        <f>ROUNDDOWN('Income Limits'!B1377*0.025,0)</f>
        <v>697</v>
      </c>
      <c r="C1377" s="13">
        <f>ROUNDDOWN((('Income Limits'!B1377+'Income Limits'!C1377)/2)*0.025,0)</f>
        <v>747</v>
      </c>
      <c r="D1377" s="13">
        <f>ROUNDDOWN('Income Limits'!D1377*0.025,0)</f>
        <v>895</v>
      </c>
      <c r="E1377" s="13">
        <f>ROUNDDOWN((('Income Limits'!E1377+'Income Limits'!F1377)/2)*0.025,0)</f>
        <v>1035</v>
      </c>
      <c r="F1377" s="13">
        <f>ROUNDDOWN('Income Limits'!G1377*0.025,0)</f>
        <v>1155</v>
      </c>
      <c r="G1377" s="13">
        <f>ROUNDDOWN((('Income Limits'!H1377+'Income Limits'!I1377)/2)*0.025,0)</f>
        <v>1274</v>
      </c>
    </row>
    <row r="1378" spans="1:7" ht="15">
      <c r="A1378" s="10" t="s">
        <v>19</v>
      </c>
      <c r="B1378" s="13">
        <f>ROUNDDOWN('Income Limits'!B1378*0.025,0)</f>
        <v>581</v>
      </c>
      <c r="C1378" s="13">
        <f>ROUNDDOWN((('Income Limits'!B1378+'Income Limits'!C1378)/2)*0.025,0)</f>
        <v>622</v>
      </c>
      <c r="D1378" s="13">
        <f>ROUNDDOWN('Income Limits'!D1378*0.025,0)</f>
        <v>746</v>
      </c>
      <c r="E1378" s="13">
        <f>ROUNDDOWN((('Income Limits'!E1378+'Income Limits'!F1378)/2)*0.025,0)</f>
        <v>862</v>
      </c>
      <c r="F1378" s="13">
        <f>ROUNDDOWN('Income Limits'!G1378*0.025,0)</f>
        <v>962</v>
      </c>
      <c r="G1378" s="13">
        <f>ROUNDDOWN((('Income Limits'!H1378+'Income Limits'!I1378)/2)*0.025,0)</f>
        <v>1061</v>
      </c>
    </row>
    <row r="1379" spans="1:7" ht="15">
      <c r="A1379" s="10" t="s">
        <v>20</v>
      </c>
      <c r="B1379" s="13">
        <f>ROUNDDOWN('Income Limits'!B1379*0.025,0)</f>
        <v>465</v>
      </c>
      <c r="C1379" s="13">
        <f>ROUNDDOWN((('Income Limits'!B1379+'Income Limits'!C1379)/2)*0.025,0)</f>
        <v>498</v>
      </c>
      <c r="D1379" s="13">
        <f>ROUNDDOWN('Income Limits'!D1379*0.025,0)</f>
        <v>597</v>
      </c>
      <c r="E1379" s="13">
        <f>ROUNDDOWN((('Income Limits'!E1379+'Income Limits'!F1379)/2)*0.025,0)</f>
        <v>690</v>
      </c>
      <c r="F1379" s="13">
        <f>ROUNDDOWN('Income Limits'!G1379*0.025,0)</f>
        <v>770</v>
      </c>
      <c r="G1379" s="13">
        <f>ROUNDDOWN((('Income Limits'!H1379+'Income Limits'!I1379)/2)*0.025,0)</f>
        <v>849</v>
      </c>
    </row>
    <row r="1380" spans="1:7" ht="15">
      <c r="A1380" s="10" t="s">
        <v>21</v>
      </c>
      <c r="B1380" s="13">
        <f>ROUNDDOWN('Income Limits'!B1380*0.025,0)</f>
        <v>348</v>
      </c>
      <c r="C1380" s="13">
        <f>ROUNDDOWN((('Income Limits'!B1380+'Income Limits'!C1380)/2)*0.025,0)</f>
        <v>373</v>
      </c>
      <c r="D1380" s="13">
        <f>ROUNDDOWN('Income Limits'!D1380*0.025,0)</f>
        <v>447</v>
      </c>
      <c r="E1380" s="13">
        <f>ROUNDDOWN((('Income Limits'!E1380+'Income Limits'!F1380)/2)*0.025,0)</f>
        <v>517</v>
      </c>
      <c r="F1380" s="13">
        <f>ROUNDDOWN('Income Limits'!G1380*0.025,0)</f>
        <v>577</v>
      </c>
      <c r="G1380" s="13">
        <f>ROUNDDOWN((('Income Limits'!H1380+'Income Limits'!I1380)/2)*0.025,0)</f>
        <v>637</v>
      </c>
    </row>
    <row r="1381" spans="1:7" ht="15">
      <c r="A1381" s="10" t="s">
        <v>22</v>
      </c>
      <c r="B1381" s="13">
        <f>ROUNDDOWN('Income Limits'!B1381*0.025,0)</f>
        <v>232</v>
      </c>
      <c r="C1381" s="13">
        <f>ROUNDDOWN((('Income Limits'!B1381+'Income Limits'!C1381)/2)*0.025,0)</f>
        <v>249</v>
      </c>
      <c r="D1381" s="13">
        <f>ROUNDDOWN('Income Limits'!D1381*0.025,0)</f>
        <v>298</v>
      </c>
      <c r="E1381" s="13">
        <f>ROUNDDOWN((('Income Limits'!E1381+'Income Limits'!F1381)/2)*0.025,0)</f>
        <v>345</v>
      </c>
      <c r="F1381" s="13">
        <f>ROUNDDOWN('Income Limits'!G1381*0.025,0)</f>
        <v>385</v>
      </c>
      <c r="G1381" s="13">
        <f>ROUNDDOWN((('Income Limits'!H1381+'Income Limits'!I1381)/2)*0.025,0)</f>
        <v>424</v>
      </c>
    </row>
    <row r="1382" spans="1:7" ht="15">
      <c r="A1382" s="10" t="s">
        <v>23</v>
      </c>
      <c r="B1382" s="13">
        <f>ROUNDDOWN('Income Limits'!B1382*0.025,0)</f>
        <v>116</v>
      </c>
      <c r="C1382" s="13">
        <f>ROUNDDOWN((('Income Limits'!B1382+'Income Limits'!C1382)/2)*0.025,0)</f>
        <v>124</v>
      </c>
      <c r="D1382" s="13">
        <f>ROUNDDOWN('Income Limits'!D1382*0.025,0)</f>
        <v>149</v>
      </c>
      <c r="E1382" s="13">
        <f>ROUNDDOWN((('Income Limits'!E1382+'Income Limits'!F1382)/2)*0.025,0)</f>
        <v>172</v>
      </c>
      <c r="F1382" s="13">
        <f>ROUNDDOWN('Income Limits'!G1382*0.025,0)</f>
        <v>192</v>
      </c>
      <c r="G1382" s="13">
        <f>ROUNDDOWN((('Income Limits'!H1382+'Income Limits'!I1382)/2)*0.025,0)</f>
        <v>212</v>
      </c>
    </row>
    <row r="1383" spans="1:7" ht="15">
      <c r="A1383" s="21"/>
      <c r="B1383" s="13"/>
      <c r="C1383" s="13"/>
      <c r="D1383" s="13"/>
      <c r="E1383" s="13"/>
      <c r="F1383" s="13"/>
      <c r="G1383" s="13"/>
    </row>
    <row r="1384" spans="1:6" ht="15">
      <c r="A1384" s="40" t="s">
        <v>246</v>
      </c>
      <c r="B1384" s="13"/>
      <c r="C1384" s="13"/>
      <c r="D1384" s="13"/>
      <c r="E1384" s="13"/>
      <c r="F1384" s="13"/>
    </row>
    <row r="1385" spans="1:7" ht="15">
      <c r="A1385" s="10" t="s">
        <v>18</v>
      </c>
      <c r="B1385" s="13">
        <f>ROUNDDOWN('Income Limits'!B1385*0.025,0)</f>
        <v>751</v>
      </c>
      <c r="C1385" s="13">
        <f>ROUNDDOWN((('Income Limits'!B1385+'Income Limits'!C1385)/2)*0.025,0)</f>
        <v>804</v>
      </c>
      <c r="D1385" s="13">
        <f>ROUNDDOWN('Income Limits'!D1385*0.025,0)</f>
        <v>966</v>
      </c>
      <c r="E1385" s="13">
        <f>ROUNDDOWN((('Income Limits'!E1385+'Income Limits'!F1385)/2)*0.025,0)</f>
        <v>1116</v>
      </c>
      <c r="F1385" s="13">
        <f>ROUNDDOWN('Income Limits'!G1385*0.025,0)</f>
        <v>1245</v>
      </c>
      <c r="G1385" s="13">
        <f>ROUNDDOWN((('Income Limits'!H1385+'Income Limits'!I1385)/2)*0.025,0)</f>
        <v>1373</v>
      </c>
    </row>
    <row r="1386" spans="1:7" ht="15">
      <c r="A1386" s="10" t="s">
        <v>19</v>
      </c>
      <c r="B1386" s="13">
        <f>ROUNDDOWN('Income Limits'!B1386*0.025,0)</f>
        <v>626</v>
      </c>
      <c r="C1386" s="13">
        <f>ROUNDDOWN((('Income Limits'!B1386+'Income Limits'!C1386)/2)*0.025,0)</f>
        <v>670</v>
      </c>
      <c r="D1386" s="13">
        <f>ROUNDDOWN('Income Limits'!D1386*0.025,0)</f>
        <v>805</v>
      </c>
      <c r="E1386" s="13">
        <f>ROUNDDOWN((('Income Limits'!E1386+'Income Limits'!F1386)/2)*0.025,0)</f>
        <v>930</v>
      </c>
      <c r="F1386" s="13">
        <f>ROUNDDOWN('Income Limits'!G1386*0.025,0)</f>
        <v>1037</v>
      </c>
      <c r="G1386" s="13">
        <f>ROUNDDOWN((('Income Limits'!H1386+'Income Limits'!I1386)/2)*0.025,0)</f>
        <v>1144</v>
      </c>
    </row>
    <row r="1387" spans="1:7" ht="15">
      <c r="A1387" s="10" t="s">
        <v>20</v>
      </c>
      <c r="B1387" s="13">
        <f>ROUNDDOWN('Income Limits'!B1387*0.025,0)</f>
        <v>501</v>
      </c>
      <c r="C1387" s="13">
        <f>ROUNDDOWN((('Income Limits'!B1387+'Income Limits'!C1387)/2)*0.025,0)</f>
        <v>536</v>
      </c>
      <c r="D1387" s="13">
        <f>ROUNDDOWN('Income Limits'!D1387*0.025,0)</f>
        <v>644</v>
      </c>
      <c r="E1387" s="13">
        <f>ROUNDDOWN((('Income Limits'!E1387+'Income Limits'!F1387)/2)*0.025,0)</f>
        <v>744</v>
      </c>
      <c r="F1387" s="13">
        <f>ROUNDDOWN('Income Limits'!G1387*0.025,0)</f>
        <v>830</v>
      </c>
      <c r="G1387" s="13">
        <f>ROUNDDOWN((('Income Limits'!H1387+'Income Limits'!I1387)/2)*0.025,0)</f>
        <v>915</v>
      </c>
    </row>
    <row r="1388" spans="1:7" ht="15">
      <c r="A1388" s="10" t="s">
        <v>21</v>
      </c>
      <c r="B1388" s="13">
        <f>ROUNDDOWN('Income Limits'!B1388*0.025,0)</f>
        <v>375</v>
      </c>
      <c r="C1388" s="13">
        <f>ROUNDDOWN((('Income Limits'!B1388+'Income Limits'!C1388)/2)*0.025,0)</f>
        <v>402</v>
      </c>
      <c r="D1388" s="13">
        <f>ROUNDDOWN('Income Limits'!D1388*0.025,0)</f>
        <v>483</v>
      </c>
      <c r="E1388" s="13">
        <f>ROUNDDOWN((('Income Limits'!E1388+'Income Limits'!F1388)/2)*0.025,0)</f>
        <v>558</v>
      </c>
      <c r="F1388" s="13">
        <f>ROUNDDOWN('Income Limits'!G1388*0.025,0)</f>
        <v>622</v>
      </c>
      <c r="G1388" s="13">
        <f>ROUNDDOWN((('Income Limits'!H1388+'Income Limits'!I1388)/2)*0.025,0)</f>
        <v>686</v>
      </c>
    </row>
    <row r="1389" spans="1:7" ht="15">
      <c r="A1389" s="10" t="s">
        <v>22</v>
      </c>
      <c r="B1389" s="13">
        <f>ROUNDDOWN('Income Limits'!B1389*0.025,0)</f>
        <v>250</v>
      </c>
      <c r="C1389" s="13">
        <f>ROUNDDOWN((('Income Limits'!B1389+'Income Limits'!C1389)/2)*0.025,0)</f>
        <v>268</v>
      </c>
      <c r="D1389" s="13">
        <f>ROUNDDOWN('Income Limits'!D1389*0.025,0)</f>
        <v>322</v>
      </c>
      <c r="E1389" s="13">
        <f>ROUNDDOWN((('Income Limits'!E1389+'Income Limits'!F1389)/2)*0.025,0)</f>
        <v>372</v>
      </c>
      <c r="F1389" s="13">
        <f>ROUNDDOWN('Income Limits'!G1389*0.025,0)</f>
        <v>415</v>
      </c>
      <c r="G1389" s="13">
        <f>ROUNDDOWN((('Income Limits'!H1389+'Income Limits'!I1389)/2)*0.025,0)</f>
        <v>457</v>
      </c>
    </row>
    <row r="1390" spans="1:7" ht="15">
      <c r="A1390" s="10" t="s">
        <v>23</v>
      </c>
      <c r="B1390" s="13">
        <f>ROUNDDOWN('Income Limits'!B1390*0.025,0)</f>
        <v>125</v>
      </c>
      <c r="C1390" s="13">
        <f>ROUNDDOWN((('Income Limits'!B1390+'Income Limits'!C1390)/2)*0.025,0)</f>
        <v>134</v>
      </c>
      <c r="D1390" s="13">
        <f>ROUNDDOWN('Income Limits'!D1390*0.025,0)</f>
        <v>161</v>
      </c>
      <c r="E1390" s="13">
        <f>ROUNDDOWN((('Income Limits'!E1390+'Income Limits'!F1390)/2)*0.025,0)</f>
        <v>186</v>
      </c>
      <c r="F1390" s="13">
        <f>ROUNDDOWN('Income Limits'!G1390*0.025,0)</f>
        <v>207</v>
      </c>
      <c r="G1390" s="13">
        <f>ROUNDDOWN((('Income Limits'!H1390+'Income Limits'!I1390)/2)*0.025,0)</f>
        <v>228</v>
      </c>
    </row>
    <row r="1391" spans="1:6" ht="15">
      <c r="A1391" s="10"/>
      <c r="B1391" s="13"/>
      <c r="C1391" s="13"/>
      <c r="D1391" s="13"/>
      <c r="E1391" s="13"/>
      <c r="F1391" s="13"/>
    </row>
    <row r="1392" spans="1:6" ht="15.75">
      <c r="A1392" s="6" t="s">
        <v>213</v>
      </c>
      <c r="B1392" s="13"/>
      <c r="C1392" s="13"/>
      <c r="D1392" s="13"/>
      <c r="E1392" s="13"/>
      <c r="F1392" s="13"/>
    </row>
    <row r="1393" ht="15">
      <c r="A1393" s="42" t="s">
        <v>245</v>
      </c>
    </row>
    <row r="1394" spans="1:7" ht="15">
      <c r="A1394" s="16" t="s">
        <v>73</v>
      </c>
      <c r="B1394" s="13">
        <f>ROUNDDOWN('Income Limits'!B1394*0.025,0)</f>
        <v>1206</v>
      </c>
      <c r="C1394" s="13">
        <f>ROUNDDOWN((('Income Limits'!B1394+'Income Limits'!C1394)/2)*0.025,0)</f>
        <v>1293</v>
      </c>
      <c r="D1394" s="13">
        <f>ROUNDDOWN('Income Limits'!D1394*0.025,0)</f>
        <v>1551</v>
      </c>
      <c r="E1394" s="13">
        <f>ROUNDDOWN((('Income Limits'!E1394+'Income Limits'!F1394)/2)*0.025,0)</f>
        <v>1791</v>
      </c>
      <c r="F1394" s="13">
        <f>ROUNDDOWN('Income Limits'!G1394*0.025,0)</f>
        <v>1998</v>
      </c>
      <c r="G1394" s="13">
        <f>ROUNDDOWN((('Income Limits'!H1394+'Income Limits'!I1394)/2)*0.025,0)</f>
        <v>2205</v>
      </c>
    </row>
    <row r="1395" spans="1:7" ht="15">
      <c r="A1395" s="11" t="s">
        <v>67</v>
      </c>
      <c r="B1395" s="13">
        <f>ROUNDDOWN('Income Limits'!B1395*0.025,0)</f>
        <v>803</v>
      </c>
      <c r="C1395" s="13">
        <f>ROUNDDOWN((('Income Limits'!B1395+'Income Limits'!C1395)/2)*0.025,0)</f>
        <v>861</v>
      </c>
      <c r="D1395" s="13">
        <f>ROUNDDOWN('Income Limits'!D1395*0.025,0)</f>
        <v>1033</v>
      </c>
      <c r="E1395" s="13">
        <f>ROUNDDOWN((('Income Limits'!E1395+'Income Limits'!F1395)/2)*0.025,0)</f>
        <v>1193</v>
      </c>
      <c r="F1395" s="13">
        <f>ROUNDDOWN('Income Limits'!G1395*0.025,0)</f>
        <v>1331</v>
      </c>
      <c r="G1395" s="13">
        <f>ROUNDDOWN((('Income Limits'!H1395+'Income Limits'!I1395)/2)*0.025,0)</f>
        <v>1469</v>
      </c>
    </row>
    <row r="1396" spans="1:7" ht="15">
      <c r="A1396" s="10" t="s">
        <v>18</v>
      </c>
      <c r="B1396" s="13">
        <f>ROUNDDOWN('Income Limits'!B1396*0.025,0)</f>
        <v>603</v>
      </c>
      <c r="C1396" s="13">
        <f>ROUNDDOWN((('Income Limits'!B1396+'Income Limits'!C1396)/2)*0.025,0)</f>
        <v>646</v>
      </c>
      <c r="D1396" s="13">
        <f>ROUNDDOWN('Income Limits'!D1396*0.025,0)</f>
        <v>775</v>
      </c>
      <c r="E1396" s="13">
        <f>ROUNDDOWN((('Income Limits'!E1396+'Income Limits'!F1396)/2)*0.025,0)</f>
        <v>895</v>
      </c>
      <c r="F1396" s="13">
        <f>ROUNDDOWN('Income Limits'!G1396*0.025,0)</f>
        <v>999</v>
      </c>
      <c r="G1396" s="13">
        <f>ROUNDDOWN((('Income Limits'!H1396+'Income Limits'!I1396)/2)*0.025,0)</f>
        <v>1102</v>
      </c>
    </row>
    <row r="1397" spans="1:7" ht="15">
      <c r="A1397" s="10" t="s">
        <v>19</v>
      </c>
      <c r="B1397" s="13">
        <f>ROUNDDOWN('Income Limits'!B1397*0.025,0)</f>
        <v>502</v>
      </c>
      <c r="C1397" s="13">
        <f>ROUNDDOWN((('Income Limits'!B1397+'Income Limits'!C1397)/2)*0.025,0)</f>
        <v>538</v>
      </c>
      <c r="D1397" s="13">
        <f>ROUNDDOWN('Income Limits'!D1397*0.025,0)</f>
        <v>646</v>
      </c>
      <c r="E1397" s="13">
        <f>ROUNDDOWN((('Income Limits'!E1397+'Income Limits'!F1397)/2)*0.025,0)</f>
        <v>746</v>
      </c>
      <c r="F1397" s="13">
        <f>ROUNDDOWN('Income Limits'!G1397*0.025,0)</f>
        <v>832</v>
      </c>
      <c r="G1397" s="13">
        <f>ROUNDDOWN((('Income Limits'!H1397+'Income Limits'!I1397)/2)*0.025,0)</f>
        <v>918</v>
      </c>
    </row>
    <row r="1398" spans="1:7" ht="15">
      <c r="A1398" s="10" t="s">
        <v>20</v>
      </c>
      <c r="B1398" s="13">
        <f>ROUNDDOWN('Income Limits'!B1398*0.025,0)</f>
        <v>402</v>
      </c>
      <c r="C1398" s="13">
        <f>ROUNDDOWN((('Income Limits'!B1398+'Income Limits'!C1398)/2)*0.025,0)</f>
        <v>431</v>
      </c>
      <c r="D1398" s="13">
        <f>ROUNDDOWN('Income Limits'!D1398*0.025,0)</f>
        <v>517</v>
      </c>
      <c r="E1398" s="13">
        <f>ROUNDDOWN((('Income Limits'!E1398+'Income Limits'!F1398)/2)*0.025,0)</f>
        <v>597</v>
      </c>
      <c r="F1398" s="13">
        <f>ROUNDDOWN('Income Limits'!G1398*0.025,0)</f>
        <v>666</v>
      </c>
      <c r="G1398" s="13">
        <f>ROUNDDOWN((('Income Limits'!H1398+'Income Limits'!I1398)/2)*0.025,0)</f>
        <v>735</v>
      </c>
    </row>
    <row r="1399" spans="1:7" ht="15">
      <c r="A1399" s="10" t="s">
        <v>21</v>
      </c>
      <c r="B1399" s="13">
        <f>ROUNDDOWN('Income Limits'!B1399*0.025,0)</f>
        <v>301</v>
      </c>
      <c r="C1399" s="13">
        <f>ROUNDDOWN((('Income Limits'!B1399+'Income Limits'!C1399)/2)*0.025,0)</f>
        <v>323</v>
      </c>
      <c r="D1399" s="13">
        <f>ROUNDDOWN('Income Limits'!D1399*0.025,0)</f>
        <v>387</v>
      </c>
      <c r="E1399" s="13">
        <f>ROUNDDOWN((('Income Limits'!E1399+'Income Limits'!F1399)/2)*0.025,0)</f>
        <v>447</v>
      </c>
      <c r="F1399" s="13">
        <f>ROUNDDOWN('Income Limits'!G1399*0.025,0)</f>
        <v>499</v>
      </c>
      <c r="G1399" s="13">
        <f>ROUNDDOWN((('Income Limits'!H1399+'Income Limits'!I1399)/2)*0.025,0)</f>
        <v>551</v>
      </c>
    </row>
    <row r="1400" spans="1:7" ht="15">
      <c r="A1400" s="10" t="s">
        <v>22</v>
      </c>
      <c r="B1400" s="13">
        <f>ROUNDDOWN('Income Limits'!B1400*0.025,0)</f>
        <v>201</v>
      </c>
      <c r="C1400" s="13">
        <f>ROUNDDOWN((('Income Limits'!B1400+'Income Limits'!C1400)/2)*0.025,0)</f>
        <v>215</v>
      </c>
      <c r="D1400" s="13">
        <f>ROUNDDOWN('Income Limits'!D1400*0.025,0)</f>
        <v>258</v>
      </c>
      <c r="E1400" s="13">
        <f>ROUNDDOWN((('Income Limits'!E1400+'Income Limits'!F1400)/2)*0.025,0)</f>
        <v>298</v>
      </c>
      <c r="F1400" s="13">
        <f>ROUNDDOWN('Income Limits'!G1400*0.025,0)</f>
        <v>333</v>
      </c>
      <c r="G1400" s="13">
        <f>ROUNDDOWN((('Income Limits'!H1400+'Income Limits'!I1400)/2)*0.025,0)</f>
        <v>367</v>
      </c>
    </row>
    <row r="1401" spans="1:7" ht="15">
      <c r="A1401" s="10" t="s">
        <v>23</v>
      </c>
      <c r="B1401" s="13">
        <f>ROUNDDOWN('Income Limits'!B1401*0.025,0)</f>
        <v>100</v>
      </c>
      <c r="C1401" s="13">
        <f>ROUNDDOWN((('Income Limits'!B1401+'Income Limits'!C1401)/2)*0.025,0)</f>
        <v>107</v>
      </c>
      <c r="D1401" s="13">
        <f>ROUNDDOWN('Income Limits'!D1401*0.025,0)</f>
        <v>129</v>
      </c>
      <c r="E1401" s="13">
        <f>ROUNDDOWN((('Income Limits'!E1401+'Income Limits'!F1401)/2)*0.025,0)</f>
        <v>149</v>
      </c>
      <c r="F1401" s="13">
        <f>ROUNDDOWN('Income Limits'!G1401*0.025,0)</f>
        <v>166</v>
      </c>
      <c r="G1401" s="13">
        <f>ROUNDDOWN((('Income Limits'!H1401+'Income Limits'!I1401)/2)*0.025,0)</f>
        <v>183</v>
      </c>
    </row>
    <row r="1402" spans="1:7" ht="15">
      <c r="A1402" s="21"/>
      <c r="B1402" s="13"/>
      <c r="C1402" s="13"/>
      <c r="D1402" s="13"/>
      <c r="E1402" s="13"/>
      <c r="F1402" s="13"/>
      <c r="G1402" s="13"/>
    </row>
    <row r="1403" spans="1:6" ht="15">
      <c r="A1403" s="40" t="s">
        <v>246</v>
      </c>
      <c r="B1403" s="13"/>
      <c r="C1403" s="13"/>
      <c r="D1403" s="13"/>
      <c r="E1403" s="13"/>
      <c r="F1403" s="13"/>
    </row>
    <row r="1404" spans="1:7" ht="15">
      <c r="A1404" s="10" t="s">
        <v>18</v>
      </c>
      <c r="B1404" s="13">
        <f>ROUNDDOWN('Income Limits'!B1404*0.025,0)</f>
        <v>613</v>
      </c>
      <c r="C1404" s="13">
        <f>ROUNDDOWN((('Income Limits'!B1404+'Income Limits'!C1404)/2)*0.025,0)</f>
        <v>657</v>
      </c>
      <c r="D1404" s="13">
        <f>ROUNDDOWN('Income Limits'!D1404*0.025,0)</f>
        <v>787</v>
      </c>
      <c r="E1404" s="13">
        <f>ROUNDDOWN((('Income Limits'!E1404+'Income Limits'!F1404)/2)*0.025,0)</f>
        <v>909</v>
      </c>
      <c r="F1404" s="13">
        <f>ROUNDDOWN('Income Limits'!G1404*0.025,0)</f>
        <v>1015</v>
      </c>
      <c r="G1404" s="13">
        <f>ROUNDDOWN((('Income Limits'!H1404+'Income Limits'!I1404)/2)*0.025,0)</f>
        <v>1119</v>
      </c>
    </row>
    <row r="1405" spans="1:7" ht="15">
      <c r="A1405" s="10" t="s">
        <v>19</v>
      </c>
      <c r="B1405" s="13">
        <f>ROUNDDOWN('Income Limits'!B1405*0.025,0)</f>
        <v>511</v>
      </c>
      <c r="C1405" s="13">
        <f>ROUNDDOWN((('Income Limits'!B1405+'Income Limits'!C1405)/2)*0.025,0)</f>
        <v>547</v>
      </c>
      <c r="D1405" s="13">
        <f>ROUNDDOWN('Income Limits'!D1405*0.025,0)</f>
        <v>656</v>
      </c>
      <c r="E1405" s="13">
        <f>ROUNDDOWN((('Income Limits'!E1405+'Income Limits'!F1405)/2)*0.025,0)</f>
        <v>758</v>
      </c>
      <c r="F1405" s="13">
        <f>ROUNDDOWN('Income Limits'!G1405*0.025,0)</f>
        <v>846</v>
      </c>
      <c r="G1405" s="13">
        <f>ROUNDDOWN((('Income Limits'!H1405+'Income Limits'!I1405)/2)*0.025,0)</f>
        <v>933</v>
      </c>
    </row>
    <row r="1406" spans="1:7" ht="15">
      <c r="A1406" s="10" t="s">
        <v>20</v>
      </c>
      <c r="B1406" s="13">
        <f>ROUNDDOWN('Income Limits'!B1406*0.025,0)</f>
        <v>409</v>
      </c>
      <c r="C1406" s="13">
        <f>ROUNDDOWN((('Income Limits'!B1406+'Income Limits'!C1406)/2)*0.025,0)</f>
        <v>438</v>
      </c>
      <c r="D1406" s="13">
        <f>ROUNDDOWN('Income Limits'!D1406*0.025,0)</f>
        <v>525</v>
      </c>
      <c r="E1406" s="13">
        <f>ROUNDDOWN((('Income Limits'!E1406+'Income Limits'!F1406)/2)*0.025,0)</f>
        <v>606</v>
      </c>
      <c r="F1406" s="13">
        <f>ROUNDDOWN('Income Limits'!G1406*0.025,0)</f>
        <v>677</v>
      </c>
      <c r="G1406" s="13">
        <f>ROUNDDOWN((('Income Limits'!H1406+'Income Limits'!I1406)/2)*0.025,0)</f>
        <v>746</v>
      </c>
    </row>
    <row r="1407" spans="1:7" ht="15">
      <c r="A1407" s="10" t="s">
        <v>21</v>
      </c>
      <c r="B1407" s="13">
        <f>ROUNDDOWN('Income Limits'!B1407*0.025,0)</f>
        <v>306</v>
      </c>
      <c r="C1407" s="13">
        <f>ROUNDDOWN((('Income Limits'!B1407+'Income Limits'!C1407)/2)*0.025,0)</f>
        <v>328</v>
      </c>
      <c r="D1407" s="13">
        <f>ROUNDDOWN('Income Limits'!D1407*0.025,0)</f>
        <v>393</v>
      </c>
      <c r="E1407" s="13">
        <f>ROUNDDOWN((('Income Limits'!E1407+'Income Limits'!F1407)/2)*0.025,0)</f>
        <v>454</v>
      </c>
      <c r="F1407" s="13">
        <f>ROUNDDOWN('Income Limits'!G1407*0.025,0)</f>
        <v>507</v>
      </c>
      <c r="G1407" s="13">
        <f>ROUNDDOWN((('Income Limits'!H1407+'Income Limits'!I1407)/2)*0.025,0)</f>
        <v>559</v>
      </c>
    </row>
    <row r="1408" spans="1:7" ht="15">
      <c r="A1408" s="10" t="s">
        <v>22</v>
      </c>
      <c r="B1408" s="13">
        <f>ROUNDDOWN('Income Limits'!B1408*0.025,0)</f>
        <v>204</v>
      </c>
      <c r="C1408" s="13">
        <f>ROUNDDOWN((('Income Limits'!B1408+'Income Limits'!C1408)/2)*0.025,0)</f>
        <v>219</v>
      </c>
      <c r="D1408" s="13">
        <f>ROUNDDOWN('Income Limits'!D1408*0.025,0)</f>
        <v>262</v>
      </c>
      <c r="E1408" s="13">
        <f>ROUNDDOWN((('Income Limits'!E1408+'Income Limits'!F1408)/2)*0.025,0)</f>
        <v>303</v>
      </c>
      <c r="F1408" s="13">
        <f>ROUNDDOWN('Income Limits'!G1408*0.025,0)</f>
        <v>338</v>
      </c>
      <c r="G1408" s="13">
        <f>ROUNDDOWN((('Income Limits'!H1408+'Income Limits'!I1408)/2)*0.025,0)</f>
        <v>373</v>
      </c>
    </row>
    <row r="1409" spans="1:7" ht="15">
      <c r="A1409" s="10" t="s">
        <v>23</v>
      </c>
      <c r="B1409" s="13">
        <f>ROUNDDOWN('Income Limits'!B1409*0.025,0)</f>
        <v>102</v>
      </c>
      <c r="C1409" s="13">
        <f>ROUNDDOWN((('Income Limits'!B1409+'Income Limits'!C1409)/2)*0.025,0)</f>
        <v>109</v>
      </c>
      <c r="D1409" s="13">
        <f>ROUNDDOWN('Income Limits'!D1409*0.025,0)</f>
        <v>131</v>
      </c>
      <c r="E1409" s="13">
        <f>ROUNDDOWN((('Income Limits'!E1409+'Income Limits'!F1409)/2)*0.025,0)</f>
        <v>151</v>
      </c>
      <c r="F1409" s="13">
        <f>ROUNDDOWN('Income Limits'!G1409*0.025,0)</f>
        <v>169</v>
      </c>
      <c r="G1409" s="13">
        <f>ROUNDDOWN((('Income Limits'!H1409+'Income Limits'!I1409)/2)*0.025,0)</f>
        <v>186</v>
      </c>
    </row>
    <row r="1410" spans="1:6" ht="15">
      <c r="A1410" s="10"/>
      <c r="B1410" s="13"/>
      <c r="C1410" s="13"/>
      <c r="D1410" s="13"/>
      <c r="E1410" s="13"/>
      <c r="F1410" s="13"/>
    </row>
    <row r="1411" spans="1:6" ht="15.75">
      <c r="A1411" s="6" t="s">
        <v>214</v>
      </c>
      <c r="B1411" s="13"/>
      <c r="C1411" s="13"/>
      <c r="D1411" s="13"/>
      <c r="E1411" s="13"/>
      <c r="F1411" s="13"/>
    </row>
    <row r="1412" ht="15">
      <c r="A1412" s="42" t="s">
        <v>245</v>
      </c>
    </row>
    <row r="1413" spans="1:7" ht="15">
      <c r="A1413" s="16" t="s">
        <v>73</v>
      </c>
      <c r="B1413" s="13">
        <f>ROUNDDOWN('Income Limits'!B1413*0.025,0)</f>
        <v>1206</v>
      </c>
      <c r="C1413" s="13">
        <f>ROUNDDOWN((('Income Limits'!B1413+'Income Limits'!C1413)/2)*0.025,0)</f>
        <v>1293</v>
      </c>
      <c r="D1413" s="13">
        <f>ROUNDDOWN('Income Limits'!D1413*0.025,0)</f>
        <v>1551</v>
      </c>
      <c r="E1413" s="13">
        <f>ROUNDDOWN((('Income Limits'!E1413+'Income Limits'!F1413)/2)*0.025,0)</f>
        <v>1791</v>
      </c>
      <c r="F1413" s="13">
        <f>ROUNDDOWN('Income Limits'!G1413*0.025,0)</f>
        <v>1998</v>
      </c>
      <c r="G1413" s="13">
        <f>ROUNDDOWN((('Income Limits'!H1413+'Income Limits'!I1413)/2)*0.025,0)</f>
        <v>2205</v>
      </c>
    </row>
    <row r="1414" spans="1:7" ht="15">
      <c r="A1414" s="11" t="s">
        <v>67</v>
      </c>
      <c r="B1414" s="13">
        <f>ROUNDDOWN('Income Limits'!B1414*0.025,0)</f>
        <v>803</v>
      </c>
      <c r="C1414" s="13">
        <f>ROUNDDOWN((('Income Limits'!B1414+'Income Limits'!C1414)/2)*0.025,0)</f>
        <v>861</v>
      </c>
      <c r="D1414" s="13">
        <f>ROUNDDOWN('Income Limits'!D1414*0.025,0)</f>
        <v>1033</v>
      </c>
      <c r="E1414" s="13">
        <f>ROUNDDOWN((('Income Limits'!E1414+'Income Limits'!F1414)/2)*0.025,0)</f>
        <v>1193</v>
      </c>
      <c r="F1414" s="13">
        <f>ROUNDDOWN('Income Limits'!G1414*0.025,0)</f>
        <v>1331</v>
      </c>
      <c r="G1414" s="13">
        <f>ROUNDDOWN((('Income Limits'!H1414+'Income Limits'!I1414)/2)*0.025,0)</f>
        <v>1469</v>
      </c>
    </row>
    <row r="1415" spans="1:7" ht="15">
      <c r="A1415" s="10" t="s">
        <v>18</v>
      </c>
      <c r="B1415" s="13">
        <f>ROUNDDOWN('Income Limits'!B1415*0.025,0)</f>
        <v>603</v>
      </c>
      <c r="C1415" s="13">
        <f>ROUNDDOWN((('Income Limits'!B1415+'Income Limits'!C1415)/2)*0.025,0)</f>
        <v>646</v>
      </c>
      <c r="D1415" s="13">
        <f>ROUNDDOWN('Income Limits'!D1415*0.025,0)</f>
        <v>775</v>
      </c>
      <c r="E1415" s="13">
        <f>ROUNDDOWN((('Income Limits'!E1415+'Income Limits'!F1415)/2)*0.025,0)</f>
        <v>895</v>
      </c>
      <c r="F1415" s="13">
        <f>ROUNDDOWN('Income Limits'!G1415*0.025,0)</f>
        <v>999</v>
      </c>
      <c r="G1415" s="13">
        <f>ROUNDDOWN((('Income Limits'!H1415+'Income Limits'!I1415)/2)*0.025,0)</f>
        <v>1102</v>
      </c>
    </row>
    <row r="1416" spans="1:7" ht="15">
      <c r="A1416" s="10" t="s">
        <v>19</v>
      </c>
      <c r="B1416" s="13">
        <f>ROUNDDOWN('Income Limits'!B1416*0.025,0)</f>
        <v>502</v>
      </c>
      <c r="C1416" s="13">
        <f>ROUNDDOWN((('Income Limits'!B1416+'Income Limits'!C1416)/2)*0.025,0)</f>
        <v>538</v>
      </c>
      <c r="D1416" s="13">
        <f>ROUNDDOWN('Income Limits'!D1416*0.025,0)</f>
        <v>646</v>
      </c>
      <c r="E1416" s="13">
        <f>ROUNDDOWN((('Income Limits'!E1416+'Income Limits'!F1416)/2)*0.025,0)</f>
        <v>746</v>
      </c>
      <c r="F1416" s="13">
        <f>ROUNDDOWN('Income Limits'!G1416*0.025,0)</f>
        <v>832</v>
      </c>
      <c r="G1416" s="13">
        <f>ROUNDDOWN((('Income Limits'!H1416+'Income Limits'!I1416)/2)*0.025,0)</f>
        <v>918</v>
      </c>
    </row>
    <row r="1417" spans="1:7" ht="15">
      <c r="A1417" s="10" t="s">
        <v>20</v>
      </c>
      <c r="B1417" s="13">
        <f>ROUNDDOWN('Income Limits'!B1417*0.025,0)</f>
        <v>402</v>
      </c>
      <c r="C1417" s="13">
        <f>ROUNDDOWN((('Income Limits'!B1417+'Income Limits'!C1417)/2)*0.025,0)</f>
        <v>431</v>
      </c>
      <c r="D1417" s="13">
        <f>ROUNDDOWN('Income Limits'!D1417*0.025,0)</f>
        <v>517</v>
      </c>
      <c r="E1417" s="13">
        <f>ROUNDDOWN((('Income Limits'!E1417+'Income Limits'!F1417)/2)*0.025,0)</f>
        <v>597</v>
      </c>
      <c r="F1417" s="13">
        <f>ROUNDDOWN('Income Limits'!G1417*0.025,0)</f>
        <v>666</v>
      </c>
      <c r="G1417" s="13">
        <f>ROUNDDOWN((('Income Limits'!H1417+'Income Limits'!I1417)/2)*0.025,0)</f>
        <v>735</v>
      </c>
    </row>
    <row r="1418" spans="1:7" ht="15">
      <c r="A1418" s="10" t="s">
        <v>21</v>
      </c>
      <c r="B1418" s="13">
        <f>ROUNDDOWN('Income Limits'!B1418*0.025,0)</f>
        <v>301</v>
      </c>
      <c r="C1418" s="13">
        <f>ROUNDDOWN((('Income Limits'!B1418+'Income Limits'!C1418)/2)*0.025,0)</f>
        <v>323</v>
      </c>
      <c r="D1418" s="13">
        <f>ROUNDDOWN('Income Limits'!D1418*0.025,0)</f>
        <v>387</v>
      </c>
      <c r="E1418" s="13">
        <f>ROUNDDOWN((('Income Limits'!E1418+'Income Limits'!F1418)/2)*0.025,0)</f>
        <v>447</v>
      </c>
      <c r="F1418" s="13">
        <f>ROUNDDOWN('Income Limits'!G1418*0.025,0)</f>
        <v>499</v>
      </c>
      <c r="G1418" s="13">
        <f>ROUNDDOWN((('Income Limits'!H1418+'Income Limits'!I1418)/2)*0.025,0)</f>
        <v>551</v>
      </c>
    </row>
    <row r="1419" spans="1:7" ht="15">
      <c r="A1419" s="10" t="s">
        <v>22</v>
      </c>
      <c r="B1419" s="13">
        <f>ROUNDDOWN('Income Limits'!B1419*0.025,0)</f>
        <v>201</v>
      </c>
      <c r="C1419" s="13">
        <f>ROUNDDOWN((('Income Limits'!B1419+'Income Limits'!C1419)/2)*0.025,0)</f>
        <v>215</v>
      </c>
      <c r="D1419" s="13">
        <f>ROUNDDOWN('Income Limits'!D1419*0.025,0)</f>
        <v>258</v>
      </c>
      <c r="E1419" s="13">
        <f>ROUNDDOWN((('Income Limits'!E1419+'Income Limits'!F1419)/2)*0.025,0)</f>
        <v>298</v>
      </c>
      <c r="F1419" s="13">
        <f>ROUNDDOWN('Income Limits'!G1419*0.025,0)</f>
        <v>333</v>
      </c>
      <c r="G1419" s="13">
        <f>ROUNDDOWN((('Income Limits'!H1419+'Income Limits'!I1419)/2)*0.025,0)</f>
        <v>367</v>
      </c>
    </row>
    <row r="1420" spans="1:7" ht="15">
      <c r="A1420" s="10" t="s">
        <v>23</v>
      </c>
      <c r="B1420" s="13">
        <f>ROUNDDOWN('Income Limits'!B1420*0.025,0)</f>
        <v>100</v>
      </c>
      <c r="C1420" s="13">
        <f>ROUNDDOWN((('Income Limits'!B1420+'Income Limits'!C1420)/2)*0.025,0)</f>
        <v>107</v>
      </c>
      <c r="D1420" s="13">
        <f>ROUNDDOWN('Income Limits'!D1420*0.025,0)</f>
        <v>129</v>
      </c>
      <c r="E1420" s="13">
        <f>ROUNDDOWN((('Income Limits'!E1420+'Income Limits'!F1420)/2)*0.025,0)</f>
        <v>149</v>
      </c>
      <c r="F1420" s="13">
        <f>ROUNDDOWN('Income Limits'!G1420*0.025,0)</f>
        <v>166</v>
      </c>
      <c r="G1420" s="13">
        <f>ROUNDDOWN((('Income Limits'!H1420+'Income Limits'!I1420)/2)*0.025,0)</f>
        <v>183</v>
      </c>
    </row>
    <row r="1421" spans="1:7" ht="15">
      <c r="A1421" s="21"/>
      <c r="B1421" s="13"/>
      <c r="C1421" s="13"/>
      <c r="D1421" s="13"/>
      <c r="E1421" s="13"/>
      <c r="F1421" s="13"/>
      <c r="G1421" s="13"/>
    </row>
    <row r="1422" spans="1:6" ht="15">
      <c r="A1422" s="40" t="s">
        <v>246</v>
      </c>
      <c r="B1422" s="13"/>
      <c r="C1422" s="13"/>
      <c r="D1422" s="13"/>
      <c r="E1422" s="13"/>
      <c r="F1422" s="13"/>
    </row>
    <row r="1423" spans="1:7" ht="15">
      <c r="A1423" s="10" t="s">
        <v>18</v>
      </c>
      <c r="B1423" s="13">
        <f>ROUNDDOWN('Income Limits'!B1423*0.025,0)</f>
        <v>649</v>
      </c>
      <c r="C1423" s="13">
        <f>ROUNDDOWN((('Income Limits'!B1423+'Income Limits'!C1423)/2)*0.025,0)</f>
        <v>696</v>
      </c>
      <c r="D1423" s="13">
        <f>ROUNDDOWN('Income Limits'!D1423*0.025,0)</f>
        <v>835</v>
      </c>
      <c r="E1423" s="13">
        <f>ROUNDDOWN((('Income Limits'!E1423+'Income Limits'!F1423)/2)*0.025,0)</f>
        <v>964</v>
      </c>
      <c r="F1423" s="13">
        <f>ROUNDDOWN('Income Limits'!G1423*0.025,0)</f>
        <v>1075</v>
      </c>
      <c r="G1423" s="13">
        <f>ROUNDDOWN((('Income Limits'!H1423+'Income Limits'!I1423)/2)*0.025,0)</f>
        <v>1187</v>
      </c>
    </row>
    <row r="1424" spans="1:7" ht="15">
      <c r="A1424" s="10" t="s">
        <v>19</v>
      </c>
      <c r="B1424" s="13">
        <f>ROUNDDOWN('Income Limits'!B1424*0.025,0)</f>
        <v>541</v>
      </c>
      <c r="C1424" s="13">
        <f>ROUNDDOWN((('Income Limits'!B1424+'Income Limits'!C1424)/2)*0.025,0)</f>
        <v>580</v>
      </c>
      <c r="D1424" s="13">
        <f>ROUNDDOWN('Income Limits'!D1424*0.025,0)</f>
        <v>696</v>
      </c>
      <c r="E1424" s="13">
        <f>ROUNDDOWN((('Income Limits'!E1424+'Income Limits'!F1424)/2)*0.025,0)</f>
        <v>803</v>
      </c>
      <c r="F1424" s="13">
        <f>ROUNDDOWN('Income Limits'!G1424*0.025,0)</f>
        <v>896</v>
      </c>
      <c r="G1424" s="13">
        <f>ROUNDDOWN((('Income Limits'!H1424+'Income Limits'!I1424)/2)*0.025,0)</f>
        <v>989</v>
      </c>
    </row>
    <row r="1425" spans="1:7" ht="15">
      <c r="A1425" s="10" t="s">
        <v>20</v>
      </c>
      <c r="B1425" s="13">
        <f>ROUNDDOWN('Income Limits'!B1425*0.025,0)</f>
        <v>433</v>
      </c>
      <c r="C1425" s="13">
        <f>ROUNDDOWN((('Income Limits'!B1425+'Income Limits'!C1425)/2)*0.025,0)</f>
        <v>464</v>
      </c>
      <c r="D1425" s="13">
        <f>ROUNDDOWN('Income Limits'!D1425*0.025,0)</f>
        <v>557</v>
      </c>
      <c r="E1425" s="13">
        <f>ROUNDDOWN((('Income Limits'!E1425+'Income Limits'!F1425)/2)*0.025,0)</f>
        <v>643</v>
      </c>
      <c r="F1425" s="13">
        <f>ROUNDDOWN('Income Limits'!G1425*0.025,0)</f>
        <v>717</v>
      </c>
      <c r="G1425" s="13">
        <f>ROUNDDOWN((('Income Limits'!H1425+'Income Limits'!I1425)/2)*0.025,0)</f>
        <v>791</v>
      </c>
    </row>
    <row r="1426" spans="1:7" ht="15">
      <c r="A1426" s="10" t="s">
        <v>21</v>
      </c>
      <c r="B1426" s="13">
        <f>ROUNDDOWN('Income Limits'!B1426*0.025,0)</f>
        <v>324</v>
      </c>
      <c r="C1426" s="13">
        <f>ROUNDDOWN((('Income Limits'!B1426+'Income Limits'!C1426)/2)*0.025,0)</f>
        <v>348</v>
      </c>
      <c r="D1426" s="13">
        <f>ROUNDDOWN('Income Limits'!D1426*0.025,0)</f>
        <v>417</v>
      </c>
      <c r="E1426" s="13">
        <f>ROUNDDOWN((('Income Limits'!E1426+'Income Limits'!F1426)/2)*0.025,0)</f>
        <v>482</v>
      </c>
      <c r="F1426" s="13">
        <f>ROUNDDOWN('Income Limits'!G1426*0.025,0)</f>
        <v>537</v>
      </c>
      <c r="G1426" s="13">
        <f>ROUNDDOWN((('Income Limits'!H1426+'Income Limits'!I1426)/2)*0.025,0)</f>
        <v>593</v>
      </c>
    </row>
    <row r="1427" spans="1:7" ht="15">
      <c r="A1427" s="10" t="s">
        <v>22</v>
      </c>
      <c r="B1427" s="13">
        <f>ROUNDDOWN('Income Limits'!B1427*0.025,0)</f>
        <v>216</v>
      </c>
      <c r="C1427" s="13">
        <f>ROUNDDOWN((('Income Limits'!B1427+'Income Limits'!C1427)/2)*0.025,0)</f>
        <v>232</v>
      </c>
      <c r="D1427" s="13">
        <f>ROUNDDOWN('Income Limits'!D1427*0.025,0)</f>
        <v>278</v>
      </c>
      <c r="E1427" s="13">
        <f>ROUNDDOWN((('Income Limits'!E1427+'Income Limits'!F1427)/2)*0.025,0)</f>
        <v>321</v>
      </c>
      <c r="F1427" s="13">
        <f>ROUNDDOWN('Income Limits'!G1427*0.025,0)</f>
        <v>358</v>
      </c>
      <c r="G1427" s="13">
        <f>ROUNDDOWN((('Income Limits'!H1427+'Income Limits'!I1427)/2)*0.025,0)</f>
        <v>395</v>
      </c>
    </row>
    <row r="1428" spans="1:7" ht="15">
      <c r="A1428" s="10" t="s">
        <v>23</v>
      </c>
      <c r="B1428" s="13">
        <f>ROUNDDOWN('Income Limits'!B1428*0.025,0)</f>
        <v>108</v>
      </c>
      <c r="C1428" s="13">
        <f>ROUNDDOWN((('Income Limits'!B1428+'Income Limits'!C1428)/2)*0.025,0)</f>
        <v>116</v>
      </c>
      <c r="D1428" s="13">
        <f>ROUNDDOWN('Income Limits'!D1428*0.025,0)</f>
        <v>139</v>
      </c>
      <c r="E1428" s="13">
        <f>ROUNDDOWN((('Income Limits'!E1428+'Income Limits'!F1428)/2)*0.025,0)</f>
        <v>160</v>
      </c>
      <c r="F1428" s="13">
        <f>ROUNDDOWN('Income Limits'!G1428*0.025,0)</f>
        <v>179</v>
      </c>
      <c r="G1428" s="13">
        <f>ROUNDDOWN((('Income Limits'!H1428+'Income Limits'!I1428)/2)*0.025,0)</f>
        <v>197</v>
      </c>
    </row>
    <row r="1429" spans="1:6" ht="15">
      <c r="A1429" s="10"/>
      <c r="B1429" s="13"/>
      <c r="C1429" s="13"/>
      <c r="D1429" s="13"/>
      <c r="E1429" s="13"/>
      <c r="F1429" s="13"/>
    </row>
    <row r="1430" spans="1:7" ht="15.75">
      <c r="A1430" s="19" t="s">
        <v>59</v>
      </c>
      <c r="B1430" s="13"/>
      <c r="C1430" s="13"/>
      <c r="D1430" s="13"/>
      <c r="E1430" s="13"/>
      <c r="F1430" s="13"/>
      <c r="G1430" s="13"/>
    </row>
    <row r="1431" ht="15">
      <c r="A1431" s="42" t="s">
        <v>245</v>
      </c>
    </row>
    <row r="1432" spans="1:7" ht="15">
      <c r="A1432" s="16" t="s">
        <v>73</v>
      </c>
      <c r="B1432" s="13">
        <f>ROUNDDOWN('Income Limits'!B1432*0.025,0)</f>
        <v>1206</v>
      </c>
      <c r="C1432" s="13">
        <f>ROUNDDOWN((('Income Limits'!B1432+'Income Limits'!C1432)/2)*0.025,0)</f>
        <v>1293</v>
      </c>
      <c r="D1432" s="13">
        <f>ROUNDDOWN('Income Limits'!D1432*0.025,0)</f>
        <v>1551</v>
      </c>
      <c r="E1432" s="13">
        <f>ROUNDDOWN((('Income Limits'!E1432+'Income Limits'!F1432)/2)*0.025,0)</f>
        <v>1791</v>
      </c>
      <c r="F1432" s="13">
        <f>ROUNDDOWN('Income Limits'!G1432*0.025,0)</f>
        <v>1998</v>
      </c>
      <c r="G1432" s="13">
        <f>ROUNDDOWN((('Income Limits'!H1432+'Income Limits'!I1432)/2)*0.025,0)</f>
        <v>2205</v>
      </c>
    </row>
    <row r="1433" spans="1:7" ht="15">
      <c r="A1433" s="11" t="s">
        <v>67</v>
      </c>
      <c r="B1433" s="13">
        <f>ROUNDDOWN('Income Limits'!B1433*0.025,0)</f>
        <v>803</v>
      </c>
      <c r="C1433" s="13">
        <f>ROUNDDOWN((('Income Limits'!B1433+'Income Limits'!C1433)/2)*0.025,0)</f>
        <v>861</v>
      </c>
      <c r="D1433" s="13">
        <f>ROUNDDOWN('Income Limits'!D1433*0.025,0)</f>
        <v>1033</v>
      </c>
      <c r="E1433" s="13">
        <f>ROUNDDOWN((('Income Limits'!E1433+'Income Limits'!F1433)/2)*0.025,0)</f>
        <v>1193</v>
      </c>
      <c r="F1433" s="13">
        <f>ROUNDDOWN('Income Limits'!G1433*0.025,0)</f>
        <v>1331</v>
      </c>
      <c r="G1433" s="13">
        <f>ROUNDDOWN((('Income Limits'!H1433+'Income Limits'!I1433)/2)*0.025,0)</f>
        <v>1469</v>
      </c>
    </row>
    <row r="1434" spans="1:7" ht="15">
      <c r="A1434" s="10" t="s">
        <v>18</v>
      </c>
      <c r="B1434" s="13">
        <f>ROUNDDOWN('Income Limits'!B1434*0.025,0)</f>
        <v>603</v>
      </c>
      <c r="C1434" s="13">
        <f>ROUNDDOWN((('Income Limits'!B1434+'Income Limits'!C1434)/2)*0.025,0)</f>
        <v>646</v>
      </c>
      <c r="D1434" s="13">
        <f>ROUNDDOWN('Income Limits'!D1434*0.025,0)</f>
        <v>775</v>
      </c>
      <c r="E1434" s="13">
        <f>ROUNDDOWN((('Income Limits'!E1434+'Income Limits'!F1434)/2)*0.025,0)</f>
        <v>895</v>
      </c>
      <c r="F1434" s="13">
        <f>ROUNDDOWN('Income Limits'!G1434*0.025,0)</f>
        <v>999</v>
      </c>
      <c r="G1434" s="13">
        <f>ROUNDDOWN((('Income Limits'!H1434+'Income Limits'!I1434)/2)*0.025,0)</f>
        <v>1102</v>
      </c>
    </row>
    <row r="1435" spans="1:7" ht="15">
      <c r="A1435" s="10" t="s">
        <v>19</v>
      </c>
      <c r="B1435" s="13">
        <f>ROUNDDOWN('Income Limits'!B1435*0.025,0)</f>
        <v>502</v>
      </c>
      <c r="C1435" s="13">
        <f>ROUNDDOWN((('Income Limits'!B1435+'Income Limits'!C1435)/2)*0.025,0)</f>
        <v>538</v>
      </c>
      <c r="D1435" s="13">
        <f>ROUNDDOWN('Income Limits'!D1435*0.025,0)</f>
        <v>646</v>
      </c>
      <c r="E1435" s="13">
        <f>ROUNDDOWN((('Income Limits'!E1435+'Income Limits'!F1435)/2)*0.025,0)</f>
        <v>746</v>
      </c>
      <c r="F1435" s="13">
        <f>ROUNDDOWN('Income Limits'!G1435*0.025,0)</f>
        <v>832</v>
      </c>
      <c r="G1435" s="13">
        <f>ROUNDDOWN((('Income Limits'!H1435+'Income Limits'!I1435)/2)*0.025,0)</f>
        <v>918</v>
      </c>
    </row>
    <row r="1436" spans="1:7" ht="15">
      <c r="A1436" s="10" t="s">
        <v>20</v>
      </c>
      <c r="B1436" s="13">
        <f>ROUNDDOWN('Income Limits'!B1436*0.025,0)</f>
        <v>402</v>
      </c>
      <c r="C1436" s="13">
        <f>ROUNDDOWN((('Income Limits'!B1436+'Income Limits'!C1436)/2)*0.025,0)</f>
        <v>431</v>
      </c>
      <c r="D1436" s="13">
        <f>ROUNDDOWN('Income Limits'!D1436*0.025,0)</f>
        <v>517</v>
      </c>
      <c r="E1436" s="13">
        <f>ROUNDDOWN((('Income Limits'!E1436+'Income Limits'!F1436)/2)*0.025,0)</f>
        <v>597</v>
      </c>
      <c r="F1436" s="13">
        <f>ROUNDDOWN('Income Limits'!G1436*0.025,0)</f>
        <v>666</v>
      </c>
      <c r="G1436" s="13">
        <f>ROUNDDOWN((('Income Limits'!H1436+'Income Limits'!I1436)/2)*0.025,0)</f>
        <v>735</v>
      </c>
    </row>
    <row r="1437" spans="1:7" ht="15">
      <c r="A1437" s="10" t="s">
        <v>21</v>
      </c>
      <c r="B1437" s="13">
        <f>ROUNDDOWN('Income Limits'!B1437*0.025,0)</f>
        <v>301</v>
      </c>
      <c r="C1437" s="13">
        <f>ROUNDDOWN((('Income Limits'!B1437+'Income Limits'!C1437)/2)*0.025,0)</f>
        <v>323</v>
      </c>
      <c r="D1437" s="13">
        <f>ROUNDDOWN('Income Limits'!D1437*0.025,0)</f>
        <v>387</v>
      </c>
      <c r="E1437" s="13">
        <f>ROUNDDOWN((('Income Limits'!E1437+'Income Limits'!F1437)/2)*0.025,0)</f>
        <v>447</v>
      </c>
      <c r="F1437" s="13">
        <f>ROUNDDOWN('Income Limits'!G1437*0.025,0)</f>
        <v>499</v>
      </c>
      <c r="G1437" s="13">
        <f>ROUNDDOWN((('Income Limits'!H1437+'Income Limits'!I1437)/2)*0.025,0)</f>
        <v>551</v>
      </c>
    </row>
    <row r="1438" spans="1:7" ht="15">
      <c r="A1438" s="10" t="s">
        <v>22</v>
      </c>
      <c r="B1438" s="13">
        <f>ROUNDDOWN('Income Limits'!B1438*0.025,0)</f>
        <v>201</v>
      </c>
      <c r="C1438" s="13">
        <f>ROUNDDOWN((('Income Limits'!B1438+'Income Limits'!C1438)/2)*0.025,0)</f>
        <v>215</v>
      </c>
      <c r="D1438" s="13">
        <f>ROUNDDOWN('Income Limits'!D1438*0.025,0)</f>
        <v>258</v>
      </c>
      <c r="E1438" s="13">
        <f>ROUNDDOWN((('Income Limits'!E1438+'Income Limits'!F1438)/2)*0.025,0)</f>
        <v>298</v>
      </c>
      <c r="F1438" s="13">
        <f>ROUNDDOWN('Income Limits'!G1438*0.025,0)</f>
        <v>333</v>
      </c>
      <c r="G1438" s="13">
        <f>ROUNDDOWN((('Income Limits'!H1438+'Income Limits'!I1438)/2)*0.025,0)</f>
        <v>367</v>
      </c>
    </row>
    <row r="1439" spans="1:7" ht="15">
      <c r="A1439" s="10" t="s">
        <v>23</v>
      </c>
      <c r="B1439" s="13">
        <f>ROUNDDOWN('Income Limits'!B1439*0.025,0)</f>
        <v>100</v>
      </c>
      <c r="C1439" s="13">
        <f>ROUNDDOWN((('Income Limits'!B1439+'Income Limits'!C1439)/2)*0.025,0)</f>
        <v>107</v>
      </c>
      <c r="D1439" s="13">
        <f>ROUNDDOWN('Income Limits'!D1439*0.025,0)</f>
        <v>129</v>
      </c>
      <c r="E1439" s="13">
        <f>ROUNDDOWN((('Income Limits'!E1439+'Income Limits'!F1439)/2)*0.025,0)</f>
        <v>149</v>
      </c>
      <c r="F1439" s="13">
        <f>ROUNDDOWN('Income Limits'!G1439*0.025,0)</f>
        <v>166</v>
      </c>
      <c r="G1439" s="13">
        <f>ROUNDDOWN((('Income Limits'!H1439+'Income Limits'!I1439)/2)*0.025,0)</f>
        <v>183</v>
      </c>
    </row>
    <row r="1441" spans="1:6" ht="15.75">
      <c r="A1441" s="40" t="s">
        <v>246</v>
      </c>
      <c r="B1441" s="153" t="s">
        <v>394</v>
      </c>
      <c r="C1441" s="13"/>
      <c r="D1441" s="13"/>
      <c r="E1441" s="13"/>
      <c r="F1441" s="13"/>
    </row>
    <row r="1442" spans="1:7" ht="15">
      <c r="A1442" s="10" t="s">
        <v>18</v>
      </c>
      <c r="B1442" s="13">
        <f>ROUNDDOWN('Income Limits'!B1442*0.025,0)</f>
        <v>0</v>
      </c>
      <c r="C1442" s="13">
        <f>ROUNDDOWN((('Income Limits'!B1442+'Income Limits'!C1442)/2)*0.025,0)</f>
        <v>0</v>
      </c>
      <c r="D1442" s="13">
        <f>ROUNDDOWN('Income Limits'!D1442*0.025,0)</f>
        <v>0</v>
      </c>
      <c r="E1442" s="13">
        <f>ROUNDDOWN((('Income Limits'!E1442+'Income Limits'!F1442)/2)*0.025,0)</f>
        <v>0</v>
      </c>
      <c r="F1442" s="13">
        <f>ROUNDDOWN('Income Limits'!G1442*0.025,0)</f>
        <v>0</v>
      </c>
      <c r="G1442" s="13">
        <f>ROUNDDOWN((('Income Limits'!H1442+'Income Limits'!I1442)/2)*0.025,0)</f>
        <v>0</v>
      </c>
    </row>
    <row r="1443" spans="1:7" ht="15">
      <c r="A1443" s="10" t="s">
        <v>19</v>
      </c>
      <c r="B1443" s="13">
        <f>ROUNDDOWN('Income Limits'!B1443*0.025,0)</f>
        <v>0</v>
      </c>
      <c r="C1443" s="13">
        <f>ROUNDDOWN((('Income Limits'!B1443+'Income Limits'!C1443)/2)*0.025,0)</f>
        <v>0</v>
      </c>
      <c r="D1443" s="13">
        <f>ROUNDDOWN('Income Limits'!D1443*0.025,0)</f>
        <v>0</v>
      </c>
      <c r="E1443" s="13">
        <f>ROUNDDOWN((('Income Limits'!E1443+'Income Limits'!F1443)/2)*0.025,0)</f>
        <v>0</v>
      </c>
      <c r="F1443" s="13">
        <f>ROUNDDOWN('Income Limits'!G1443*0.025,0)</f>
        <v>0</v>
      </c>
      <c r="G1443" s="13">
        <f>ROUNDDOWN((('Income Limits'!H1443+'Income Limits'!I1443)/2)*0.025,0)</f>
        <v>0</v>
      </c>
    </row>
    <row r="1444" spans="1:7" ht="15">
      <c r="A1444" s="10" t="s">
        <v>20</v>
      </c>
      <c r="B1444" s="13">
        <f>ROUNDDOWN('Income Limits'!B1444*0.025,0)</f>
        <v>0</v>
      </c>
      <c r="C1444" s="13">
        <f>ROUNDDOWN((('Income Limits'!B1444+'Income Limits'!C1444)/2)*0.025,0)</f>
        <v>0</v>
      </c>
      <c r="D1444" s="13">
        <f>ROUNDDOWN('Income Limits'!D1444*0.025,0)</f>
        <v>0</v>
      </c>
      <c r="E1444" s="13">
        <f>ROUNDDOWN((('Income Limits'!E1444+'Income Limits'!F1444)/2)*0.025,0)</f>
        <v>0</v>
      </c>
      <c r="F1444" s="13">
        <f>ROUNDDOWN('Income Limits'!G1444*0.025,0)</f>
        <v>0</v>
      </c>
      <c r="G1444" s="13">
        <f>ROUNDDOWN((('Income Limits'!H1444+'Income Limits'!I1444)/2)*0.025,0)</f>
        <v>0</v>
      </c>
    </row>
    <row r="1445" spans="1:7" ht="15">
      <c r="A1445" s="10" t="s">
        <v>21</v>
      </c>
      <c r="B1445" s="13">
        <f>ROUNDDOWN('Income Limits'!B1445*0.025,0)</f>
        <v>0</v>
      </c>
      <c r="C1445" s="13">
        <f>ROUNDDOWN((('Income Limits'!B1445+'Income Limits'!C1445)/2)*0.025,0)</f>
        <v>0</v>
      </c>
      <c r="D1445" s="13">
        <f>ROUNDDOWN('Income Limits'!D1445*0.025,0)</f>
        <v>0</v>
      </c>
      <c r="E1445" s="13">
        <f>ROUNDDOWN((('Income Limits'!E1445+'Income Limits'!F1445)/2)*0.025,0)</f>
        <v>0</v>
      </c>
      <c r="F1445" s="13">
        <f>ROUNDDOWN('Income Limits'!G1445*0.025,0)</f>
        <v>0</v>
      </c>
      <c r="G1445" s="13">
        <f>ROUNDDOWN((('Income Limits'!H1445+'Income Limits'!I1445)/2)*0.025,0)</f>
        <v>0</v>
      </c>
    </row>
    <row r="1446" spans="1:7" ht="15">
      <c r="A1446" s="10" t="s">
        <v>22</v>
      </c>
      <c r="B1446" s="13">
        <f>ROUNDDOWN('Income Limits'!B1446*0.025,0)</f>
        <v>0</v>
      </c>
      <c r="C1446" s="13">
        <f>ROUNDDOWN((('Income Limits'!B1446+'Income Limits'!C1446)/2)*0.025,0)</f>
        <v>0</v>
      </c>
      <c r="D1446" s="13">
        <f>ROUNDDOWN('Income Limits'!D1446*0.025,0)</f>
        <v>0</v>
      </c>
      <c r="E1446" s="13">
        <f>ROUNDDOWN((('Income Limits'!E1446+'Income Limits'!F1446)/2)*0.025,0)</f>
        <v>0</v>
      </c>
      <c r="F1446" s="13">
        <f>ROUNDDOWN('Income Limits'!G1446*0.025,0)</f>
        <v>0</v>
      </c>
      <c r="G1446" s="13">
        <f>ROUNDDOWN((('Income Limits'!H1446+'Income Limits'!I1446)/2)*0.025,0)</f>
        <v>0</v>
      </c>
    </row>
    <row r="1447" spans="1:7" ht="15">
      <c r="A1447" s="10" t="s">
        <v>23</v>
      </c>
      <c r="B1447" s="13">
        <f>ROUNDDOWN('Income Limits'!B1447*0.025,0)</f>
        <v>0</v>
      </c>
      <c r="C1447" s="13">
        <f>ROUNDDOWN((('Income Limits'!B1447+'Income Limits'!C1447)/2)*0.025,0)</f>
        <v>0</v>
      </c>
      <c r="D1447" s="13">
        <f>ROUNDDOWN('Income Limits'!D1447*0.025,0)</f>
        <v>0</v>
      </c>
      <c r="E1447" s="13">
        <f>ROUNDDOWN((('Income Limits'!E1447+'Income Limits'!F1447)/2)*0.025,0)</f>
        <v>0</v>
      </c>
      <c r="F1447" s="13">
        <f>ROUNDDOWN('Income Limits'!G1447*0.025,0)</f>
        <v>0</v>
      </c>
      <c r="G1447" s="13">
        <f>ROUNDDOWN((('Income Limits'!H1447+'Income Limits'!I1447)/2)*0.025,0)</f>
        <v>0</v>
      </c>
    </row>
    <row r="1448" spans="1:6" ht="15">
      <c r="A1448" s="10"/>
      <c r="B1448" s="13"/>
      <c r="C1448" s="13"/>
      <c r="D1448" s="13"/>
      <c r="E1448" s="13"/>
      <c r="F1448" s="13"/>
    </row>
    <row r="1449" spans="1:7" ht="15.75">
      <c r="A1449" s="19" t="s">
        <v>215</v>
      </c>
      <c r="B1449" s="13"/>
      <c r="C1449" s="13"/>
      <c r="D1449" s="13"/>
      <c r="E1449" s="13"/>
      <c r="F1449" s="13"/>
      <c r="G1449" s="13"/>
    </row>
    <row r="1450" ht="15">
      <c r="A1450" s="42" t="s">
        <v>245</v>
      </c>
    </row>
    <row r="1451" spans="1:7" ht="15">
      <c r="A1451" s="16" t="s">
        <v>73</v>
      </c>
      <c r="B1451" s="13">
        <f>ROUNDDOWN('Income Limits'!B1451*0.025,0)</f>
        <v>1206</v>
      </c>
      <c r="C1451" s="13">
        <f>ROUNDDOWN((('Income Limits'!B1451+'Income Limits'!C1451)/2)*0.025,0)</f>
        <v>1293</v>
      </c>
      <c r="D1451" s="13">
        <f>ROUNDDOWN('Income Limits'!D1451*0.025,0)</f>
        <v>1551</v>
      </c>
      <c r="E1451" s="13">
        <f>ROUNDDOWN((('Income Limits'!E1451+'Income Limits'!F1451)/2)*0.025,0)</f>
        <v>1791</v>
      </c>
      <c r="F1451" s="13">
        <f>ROUNDDOWN('Income Limits'!G1451*0.025,0)</f>
        <v>1998</v>
      </c>
      <c r="G1451" s="13">
        <f>ROUNDDOWN((('Income Limits'!H1451+'Income Limits'!I1451)/2)*0.025,0)</f>
        <v>2205</v>
      </c>
    </row>
    <row r="1452" spans="1:7" ht="15">
      <c r="A1452" s="11" t="s">
        <v>67</v>
      </c>
      <c r="B1452" s="13">
        <f>ROUNDDOWN('Income Limits'!B1452*0.025,0)</f>
        <v>803</v>
      </c>
      <c r="C1452" s="13">
        <f>ROUNDDOWN((('Income Limits'!B1452+'Income Limits'!C1452)/2)*0.025,0)</f>
        <v>861</v>
      </c>
      <c r="D1452" s="13">
        <f>ROUNDDOWN('Income Limits'!D1452*0.025,0)</f>
        <v>1033</v>
      </c>
      <c r="E1452" s="13">
        <f>ROUNDDOWN((('Income Limits'!E1452+'Income Limits'!F1452)/2)*0.025,0)</f>
        <v>1193</v>
      </c>
      <c r="F1452" s="13">
        <f>ROUNDDOWN('Income Limits'!G1452*0.025,0)</f>
        <v>1331</v>
      </c>
      <c r="G1452" s="13">
        <f>ROUNDDOWN((('Income Limits'!H1452+'Income Limits'!I1452)/2)*0.025,0)</f>
        <v>1469</v>
      </c>
    </row>
    <row r="1453" spans="1:7" ht="15">
      <c r="A1453" s="10" t="s">
        <v>18</v>
      </c>
      <c r="B1453" s="13">
        <f>ROUNDDOWN('Income Limits'!B1453*0.025,0)</f>
        <v>603</v>
      </c>
      <c r="C1453" s="13">
        <f>ROUNDDOWN((('Income Limits'!B1453+'Income Limits'!C1453)/2)*0.025,0)</f>
        <v>646</v>
      </c>
      <c r="D1453" s="13">
        <f>ROUNDDOWN('Income Limits'!D1453*0.025,0)</f>
        <v>775</v>
      </c>
      <c r="E1453" s="13">
        <f>ROUNDDOWN((('Income Limits'!E1453+'Income Limits'!F1453)/2)*0.025,0)</f>
        <v>895</v>
      </c>
      <c r="F1453" s="13">
        <f>ROUNDDOWN('Income Limits'!G1453*0.025,0)</f>
        <v>999</v>
      </c>
      <c r="G1453" s="13">
        <f>ROUNDDOWN((('Income Limits'!H1453+'Income Limits'!I1453)/2)*0.025,0)</f>
        <v>1102</v>
      </c>
    </row>
    <row r="1454" spans="1:7" ht="15">
      <c r="A1454" s="10" t="s">
        <v>19</v>
      </c>
      <c r="B1454" s="13">
        <f>ROUNDDOWN('Income Limits'!B1454*0.025,0)</f>
        <v>502</v>
      </c>
      <c r="C1454" s="13">
        <f>ROUNDDOWN((('Income Limits'!B1454+'Income Limits'!C1454)/2)*0.025,0)</f>
        <v>538</v>
      </c>
      <c r="D1454" s="13">
        <f>ROUNDDOWN('Income Limits'!D1454*0.025,0)</f>
        <v>646</v>
      </c>
      <c r="E1454" s="13">
        <f>ROUNDDOWN((('Income Limits'!E1454+'Income Limits'!F1454)/2)*0.025,0)</f>
        <v>746</v>
      </c>
      <c r="F1454" s="13">
        <f>ROUNDDOWN('Income Limits'!G1454*0.025,0)</f>
        <v>832</v>
      </c>
      <c r="G1454" s="13">
        <f>ROUNDDOWN((('Income Limits'!H1454+'Income Limits'!I1454)/2)*0.025,0)</f>
        <v>918</v>
      </c>
    </row>
    <row r="1455" spans="1:7" ht="15">
      <c r="A1455" s="10" t="s">
        <v>20</v>
      </c>
      <c r="B1455" s="13">
        <f>ROUNDDOWN('Income Limits'!B1455*0.025,0)</f>
        <v>402</v>
      </c>
      <c r="C1455" s="13">
        <f>ROUNDDOWN((('Income Limits'!B1455+'Income Limits'!C1455)/2)*0.025,0)</f>
        <v>431</v>
      </c>
      <c r="D1455" s="13">
        <f>ROUNDDOWN('Income Limits'!D1455*0.025,0)</f>
        <v>517</v>
      </c>
      <c r="E1455" s="13">
        <f>ROUNDDOWN((('Income Limits'!E1455+'Income Limits'!F1455)/2)*0.025,0)</f>
        <v>597</v>
      </c>
      <c r="F1455" s="13">
        <f>ROUNDDOWN('Income Limits'!G1455*0.025,0)</f>
        <v>666</v>
      </c>
      <c r="G1455" s="13">
        <f>ROUNDDOWN((('Income Limits'!H1455+'Income Limits'!I1455)/2)*0.025,0)</f>
        <v>735</v>
      </c>
    </row>
    <row r="1456" spans="1:7" ht="15">
      <c r="A1456" s="10" t="s">
        <v>21</v>
      </c>
      <c r="B1456" s="13">
        <f>ROUNDDOWN('Income Limits'!B1456*0.025,0)</f>
        <v>301</v>
      </c>
      <c r="C1456" s="13">
        <f>ROUNDDOWN((('Income Limits'!B1456+'Income Limits'!C1456)/2)*0.025,0)</f>
        <v>323</v>
      </c>
      <c r="D1456" s="13">
        <f>ROUNDDOWN('Income Limits'!D1456*0.025,0)</f>
        <v>387</v>
      </c>
      <c r="E1456" s="13">
        <f>ROUNDDOWN((('Income Limits'!E1456+'Income Limits'!F1456)/2)*0.025,0)</f>
        <v>447</v>
      </c>
      <c r="F1456" s="13">
        <f>ROUNDDOWN('Income Limits'!G1456*0.025,0)</f>
        <v>499</v>
      </c>
      <c r="G1456" s="13">
        <f>ROUNDDOWN((('Income Limits'!H1456+'Income Limits'!I1456)/2)*0.025,0)</f>
        <v>551</v>
      </c>
    </row>
    <row r="1457" spans="1:7" ht="15">
      <c r="A1457" s="10" t="s">
        <v>22</v>
      </c>
      <c r="B1457" s="13">
        <f>ROUNDDOWN('Income Limits'!B1457*0.025,0)</f>
        <v>201</v>
      </c>
      <c r="C1457" s="13">
        <f>ROUNDDOWN((('Income Limits'!B1457+'Income Limits'!C1457)/2)*0.025,0)</f>
        <v>215</v>
      </c>
      <c r="D1457" s="13">
        <f>ROUNDDOWN('Income Limits'!D1457*0.025,0)</f>
        <v>258</v>
      </c>
      <c r="E1457" s="13">
        <f>ROUNDDOWN((('Income Limits'!E1457+'Income Limits'!F1457)/2)*0.025,0)</f>
        <v>298</v>
      </c>
      <c r="F1457" s="13">
        <f>ROUNDDOWN('Income Limits'!G1457*0.025,0)</f>
        <v>333</v>
      </c>
      <c r="G1457" s="13">
        <f>ROUNDDOWN((('Income Limits'!H1457+'Income Limits'!I1457)/2)*0.025,0)</f>
        <v>367</v>
      </c>
    </row>
    <row r="1458" spans="1:7" ht="15">
      <c r="A1458" s="10" t="s">
        <v>23</v>
      </c>
      <c r="B1458" s="13">
        <f>ROUNDDOWN('Income Limits'!B1458*0.025,0)</f>
        <v>100</v>
      </c>
      <c r="C1458" s="13">
        <f>ROUNDDOWN((('Income Limits'!B1458+'Income Limits'!C1458)/2)*0.025,0)</f>
        <v>107</v>
      </c>
      <c r="D1458" s="13">
        <f>ROUNDDOWN('Income Limits'!D1458*0.025,0)</f>
        <v>129</v>
      </c>
      <c r="E1458" s="13">
        <f>ROUNDDOWN((('Income Limits'!E1458+'Income Limits'!F1458)/2)*0.025,0)</f>
        <v>149</v>
      </c>
      <c r="F1458" s="13">
        <f>ROUNDDOWN('Income Limits'!G1458*0.025,0)</f>
        <v>166</v>
      </c>
      <c r="G1458" s="13">
        <f>ROUNDDOWN((('Income Limits'!H1458+'Income Limits'!I1458)/2)*0.025,0)</f>
        <v>183</v>
      </c>
    </row>
    <row r="1460" spans="1:6" ht="15.75">
      <c r="A1460" s="40" t="s">
        <v>246</v>
      </c>
      <c r="B1460" s="153" t="s">
        <v>394</v>
      </c>
      <c r="C1460" s="13"/>
      <c r="D1460" s="13"/>
      <c r="E1460" s="13"/>
      <c r="F1460" s="13"/>
    </row>
    <row r="1461" spans="1:7" ht="15">
      <c r="A1461" s="10" t="s">
        <v>18</v>
      </c>
      <c r="B1461" s="13">
        <f>ROUNDDOWN('Income Limits'!B1461*0.025,0)</f>
        <v>0</v>
      </c>
      <c r="C1461" s="13">
        <f>ROUNDDOWN((('Income Limits'!B1461+'Income Limits'!C1461)/2)*0.025,0)</f>
        <v>0</v>
      </c>
      <c r="D1461" s="13">
        <f>ROUNDDOWN('Income Limits'!D1461*0.025,0)</f>
        <v>0</v>
      </c>
      <c r="E1461" s="13">
        <f>ROUNDDOWN((('Income Limits'!E1461+'Income Limits'!F1461)/2)*0.025,0)</f>
        <v>0</v>
      </c>
      <c r="F1461" s="13">
        <f>ROUNDDOWN('Income Limits'!G1461*0.025,0)</f>
        <v>0</v>
      </c>
      <c r="G1461" s="13">
        <f>ROUNDDOWN((('Income Limits'!H1461+'Income Limits'!I1461)/2)*0.025,0)</f>
        <v>0</v>
      </c>
    </row>
    <row r="1462" spans="1:7" ht="15">
      <c r="A1462" s="10" t="s">
        <v>19</v>
      </c>
      <c r="B1462" s="13">
        <f>ROUNDDOWN('Income Limits'!B1462*0.025,0)</f>
        <v>0</v>
      </c>
      <c r="C1462" s="13">
        <f>ROUNDDOWN((('Income Limits'!B1462+'Income Limits'!C1462)/2)*0.025,0)</f>
        <v>0</v>
      </c>
      <c r="D1462" s="13">
        <f>ROUNDDOWN('Income Limits'!D1462*0.025,0)</f>
        <v>0</v>
      </c>
      <c r="E1462" s="13">
        <f>ROUNDDOWN((('Income Limits'!E1462+'Income Limits'!F1462)/2)*0.025,0)</f>
        <v>0</v>
      </c>
      <c r="F1462" s="13">
        <f>ROUNDDOWN('Income Limits'!G1462*0.025,0)</f>
        <v>0</v>
      </c>
      <c r="G1462" s="13">
        <f>ROUNDDOWN((('Income Limits'!H1462+'Income Limits'!I1462)/2)*0.025,0)</f>
        <v>0</v>
      </c>
    </row>
    <row r="1463" spans="1:7" ht="15">
      <c r="A1463" s="10" t="s">
        <v>20</v>
      </c>
      <c r="B1463" s="13">
        <f>ROUNDDOWN('Income Limits'!B1463*0.025,0)</f>
        <v>0</v>
      </c>
      <c r="C1463" s="13">
        <f>ROUNDDOWN((('Income Limits'!B1463+'Income Limits'!C1463)/2)*0.025,0)</f>
        <v>0</v>
      </c>
      <c r="D1463" s="13">
        <f>ROUNDDOWN('Income Limits'!D1463*0.025,0)</f>
        <v>0</v>
      </c>
      <c r="E1463" s="13">
        <f>ROUNDDOWN((('Income Limits'!E1463+'Income Limits'!F1463)/2)*0.025,0)</f>
        <v>0</v>
      </c>
      <c r="F1463" s="13">
        <f>ROUNDDOWN('Income Limits'!G1463*0.025,0)</f>
        <v>0</v>
      </c>
      <c r="G1463" s="13">
        <f>ROUNDDOWN((('Income Limits'!H1463+'Income Limits'!I1463)/2)*0.025,0)</f>
        <v>0</v>
      </c>
    </row>
    <row r="1464" spans="1:7" ht="15">
      <c r="A1464" s="10" t="s">
        <v>21</v>
      </c>
      <c r="B1464" s="13">
        <f>ROUNDDOWN('Income Limits'!B1464*0.025,0)</f>
        <v>0</v>
      </c>
      <c r="C1464" s="13">
        <f>ROUNDDOWN((('Income Limits'!B1464+'Income Limits'!C1464)/2)*0.025,0)</f>
        <v>0</v>
      </c>
      <c r="D1464" s="13">
        <f>ROUNDDOWN('Income Limits'!D1464*0.025,0)</f>
        <v>0</v>
      </c>
      <c r="E1464" s="13">
        <f>ROUNDDOWN((('Income Limits'!E1464+'Income Limits'!F1464)/2)*0.025,0)</f>
        <v>0</v>
      </c>
      <c r="F1464" s="13">
        <f>ROUNDDOWN('Income Limits'!G1464*0.025,0)</f>
        <v>0</v>
      </c>
      <c r="G1464" s="13">
        <f>ROUNDDOWN((('Income Limits'!H1464+'Income Limits'!I1464)/2)*0.025,0)</f>
        <v>0</v>
      </c>
    </row>
    <row r="1465" spans="1:7" ht="15">
      <c r="A1465" s="10" t="s">
        <v>22</v>
      </c>
      <c r="B1465" s="13">
        <f>ROUNDDOWN('Income Limits'!B1465*0.025,0)</f>
        <v>0</v>
      </c>
      <c r="C1465" s="13">
        <f>ROUNDDOWN((('Income Limits'!B1465+'Income Limits'!C1465)/2)*0.025,0)</f>
        <v>0</v>
      </c>
      <c r="D1465" s="13">
        <f>ROUNDDOWN('Income Limits'!D1465*0.025,0)</f>
        <v>0</v>
      </c>
      <c r="E1465" s="13">
        <f>ROUNDDOWN((('Income Limits'!E1465+'Income Limits'!F1465)/2)*0.025,0)</f>
        <v>0</v>
      </c>
      <c r="F1465" s="13">
        <f>ROUNDDOWN('Income Limits'!G1465*0.025,0)</f>
        <v>0</v>
      </c>
      <c r="G1465" s="13">
        <f>ROUNDDOWN((('Income Limits'!H1465+'Income Limits'!I1465)/2)*0.025,0)</f>
        <v>0</v>
      </c>
    </row>
    <row r="1466" spans="1:7" ht="15">
      <c r="A1466" s="10" t="s">
        <v>23</v>
      </c>
      <c r="B1466" s="13">
        <f>ROUNDDOWN('Income Limits'!B1466*0.025,0)</f>
        <v>0</v>
      </c>
      <c r="C1466" s="13">
        <f>ROUNDDOWN((('Income Limits'!B1466+'Income Limits'!C1466)/2)*0.025,0)</f>
        <v>0</v>
      </c>
      <c r="D1466" s="13">
        <f>ROUNDDOWN('Income Limits'!D1466*0.025,0)</f>
        <v>0</v>
      </c>
      <c r="E1466" s="13">
        <f>ROUNDDOWN((('Income Limits'!E1466+'Income Limits'!F1466)/2)*0.025,0)</f>
        <v>0</v>
      </c>
      <c r="F1466" s="13">
        <f>ROUNDDOWN('Income Limits'!G1466*0.025,0)</f>
        <v>0</v>
      </c>
      <c r="G1466" s="13">
        <f>ROUNDDOWN((('Income Limits'!H1466+'Income Limits'!I1466)/2)*0.025,0)</f>
        <v>0</v>
      </c>
    </row>
    <row r="1467" spans="1:6" ht="15">
      <c r="A1467" s="10"/>
      <c r="B1467" s="13"/>
      <c r="C1467" s="13"/>
      <c r="D1467" s="13"/>
      <c r="E1467" s="13"/>
      <c r="F1467" s="13"/>
    </row>
    <row r="1468" spans="1:8" ht="15">
      <c r="A1468" s="56"/>
      <c r="B1468" s="56"/>
      <c r="C1468" s="56"/>
      <c r="D1468" s="56"/>
      <c r="E1468" s="56"/>
      <c r="F1468" s="56"/>
      <c r="G1468" s="43"/>
      <c r="H1468" s="43"/>
    </row>
    <row r="1469" spans="1:8" ht="15">
      <c r="A1469" s="56"/>
      <c r="B1469" s="56"/>
      <c r="C1469" s="56"/>
      <c r="D1469" s="56"/>
      <c r="E1469" s="56"/>
      <c r="F1469" s="56"/>
      <c r="G1469" s="43"/>
      <c r="H1469" s="43"/>
    </row>
    <row r="1470" spans="1:8" ht="15">
      <c r="A1470" s="56"/>
      <c r="B1470" s="56"/>
      <c r="C1470" s="56"/>
      <c r="D1470" s="56"/>
      <c r="E1470" s="56"/>
      <c r="F1470" s="56"/>
      <c r="G1470" s="43"/>
      <c r="H1470" s="43"/>
    </row>
    <row r="1471" spans="1:8" ht="18">
      <c r="A1471" s="56"/>
      <c r="B1471" s="82" t="s">
        <v>379</v>
      </c>
      <c r="C1471" s="56"/>
      <c r="D1471" s="56"/>
      <c r="E1471" s="56"/>
      <c r="F1471" s="56"/>
      <c r="G1471" s="43"/>
      <c r="H1471" s="43"/>
    </row>
    <row r="1472" spans="1:7" ht="16.5" customHeight="1">
      <c r="A1472" s="55"/>
      <c r="B1472" s="55"/>
      <c r="C1472" s="55"/>
      <c r="D1472" s="55"/>
      <c r="E1472" s="55"/>
      <c r="F1472" s="55"/>
      <c r="G1472" s="55"/>
    </row>
    <row r="1473" spans="1:7" ht="16.5" customHeight="1">
      <c r="A1473" s="55"/>
      <c r="B1473" s="55"/>
      <c r="C1473" s="55"/>
      <c r="D1473" s="55"/>
      <c r="E1473" s="55"/>
      <c r="F1473" s="55"/>
      <c r="G1473" s="55"/>
    </row>
    <row r="1474" spans="1:7" ht="16.5" customHeight="1">
      <c r="A1474" s="15" t="s">
        <v>389</v>
      </c>
      <c r="B1474" s="55"/>
      <c r="C1474" s="55"/>
      <c r="D1474" s="55"/>
      <c r="E1474" s="55"/>
      <c r="F1474" s="55"/>
      <c r="G1474" s="55"/>
    </row>
    <row r="1475" spans="2:8" ht="15">
      <c r="B1475" s="56" t="s">
        <v>382</v>
      </c>
      <c r="C1475" s="56"/>
      <c r="D1475" s="56"/>
      <c r="E1475" s="56"/>
      <c r="F1475" s="56"/>
      <c r="G1475" s="56"/>
      <c r="H1475" s="56"/>
    </row>
    <row r="1476" spans="2:8" ht="15">
      <c r="B1476" s="56" t="s">
        <v>383</v>
      </c>
      <c r="C1476" s="56"/>
      <c r="D1476" s="56"/>
      <c r="E1476" s="56"/>
      <c r="F1476" s="56"/>
      <c r="G1476" s="56"/>
      <c r="H1476" s="56"/>
    </row>
    <row r="1477" spans="2:8" ht="15">
      <c r="B1477" s="56" t="s">
        <v>381</v>
      </c>
      <c r="C1477" s="56"/>
      <c r="D1477" s="56"/>
      <c r="E1477" s="56"/>
      <c r="F1477" s="56"/>
      <c r="G1477" s="56"/>
      <c r="H1477" s="56"/>
    </row>
    <row r="1478" spans="2:8" ht="15">
      <c r="B1478" s="56" t="s">
        <v>380</v>
      </c>
      <c r="C1478" s="56"/>
      <c r="D1478" s="56"/>
      <c r="E1478" s="56"/>
      <c r="F1478" s="56"/>
      <c r="G1478" s="56"/>
      <c r="H1478" s="56"/>
    </row>
    <row r="1479" spans="1:8" ht="15">
      <c r="A1479" s="56"/>
      <c r="B1479" s="56"/>
      <c r="C1479" s="56"/>
      <c r="D1479" s="56"/>
      <c r="E1479" s="56"/>
      <c r="F1479" s="56"/>
      <c r="G1479" s="56"/>
      <c r="H1479" s="56"/>
    </row>
    <row r="1480" spans="1:8" ht="15.75">
      <c r="A1480" s="56"/>
      <c r="B1480" s="6" t="s">
        <v>318</v>
      </c>
      <c r="C1480" s="56"/>
      <c r="D1480" s="56"/>
      <c r="E1480" s="56"/>
      <c r="F1480" s="56"/>
      <c r="G1480" s="56"/>
      <c r="H1480" s="56"/>
    </row>
    <row r="1481" spans="1:8" ht="15">
      <c r="A1481" s="56"/>
      <c r="B1481" s="35" t="s">
        <v>276</v>
      </c>
      <c r="C1481" s="56"/>
      <c r="D1481" s="56"/>
      <c r="E1481" s="56"/>
      <c r="F1481" s="56"/>
      <c r="G1481" s="56"/>
      <c r="H1481" s="56"/>
    </row>
    <row r="1482" spans="1:8" ht="15">
      <c r="A1482" s="56"/>
      <c r="B1482" s="35" t="s">
        <v>319</v>
      </c>
      <c r="C1482" s="56"/>
      <c r="D1482" s="56"/>
      <c r="E1482" s="56"/>
      <c r="F1482" s="56"/>
      <c r="G1482" s="56"/>
      <c r="H1482" s="56"/>
    </row>
    <row r="1483" spans="1:8" ht="15">
      <c r="A1483" s="56"/>
      <c r="B1483" s="56"/>
      <c r="C1483" s="56"/>
      <c r="D1483" s="56"/>
      <c r="E1483" s="56"/>
      <c r="F1483" s="56"/>
      <c r="G1483" s="56"/>
      <c r="H1483" s="56"/>
    </row>
    <row r="1484" spans="1:8" ht="15">
      <c r="A1484" s="56"/>
      <c r="B1484" s="56" t="s">
        <v>384</v>
      </c>
      <c r="C1484" s="56"/>
      <c r="D1484" s="56"/>
      <c r="E1484" s="56"/>
      <c r="F1484" s="56"/>
      <c r="G1484" s="56"/>
      <c r="H1484" s="56"/>
    </row>
    <row r="1485" spans="1:8" ht="15">
      <c r="A1485" s="56"/>
      <c r="B1485" s="56" t="s">
        <v>386</v>
      </c>
      <c r="C1485" s="56"/>
      <c r="D1485" s="56"/>
      <c r="E1485" s="56"/>
      <c r="F1485" s="56"/>
      <c r="G1485" s="56"/>
      <c r="H1485" s="56"/>
    </row>
    <row r="1486" spans="1:8" ht="15">
      <c r="A1486" s="56"/>
      <c r="B1486" s="56" t="s">
        <v>387</v>
      </c>
      <c r="C1486" s="56"/>
      <c r="D1486" s="56"/>
      <c r="E1486" s="56"/>
      <c r="F1486" s="56"/>
      <c r="G1486" s="56"/>
      <c r="H1486" s="56"/>
    </row>
    <row r="1487" spans="1:8" ht="15">
      <c r="A1487" s="56"/>
      <c r="B1487" s="56" t="s">
        <v>385</v>
      </c>
      <c r="C1487" s="56"/>
      <c r="D1487" s="56"/>
      <c r="E1487" s="56"/>
      <c r="F1487" s="56"/>
      <c r="G1487" s="56"/>
      <c r="H1487" s="56"/>
    </row>
    <row r="1488" spans="1:8" ht="15">
      <c r="A1488" s="56"/>
      <c r="B1488" s="56" t="s">
        <v>388</v>
      </c>
      <c r="C1488" s="56"/>
      <c r="D1488" s="56"/>
      <c r="E1488" s="56"/>
      <c r="F1488" s="56"/>
      <c r="G1488" s="56"/>
      <c r="H1488" s="56"/>
    </row>
    <row r="1489" spans="1:8" ht="15">
      <c r="A1489" s="56"/>
      <c r="B1489" s="56"/>
      <c r="C1489" s="56"/>
      <c r="D1489" s="56"/>
      <c r="E1489" s="56"/>
      <c r="F1489" s="56"/>
      <c r="G1489" s="56"/>
      <c r="H1489" s="56"/>
    </row>
    <row r="1490" spans="1:9" s="56" customFormat="1" ht="15.75">
      <c r="A1490" s="36" t="s">
        <v>320</v>
      </c>
      <c r="B1490" s="81" t="s">
        <v>322</v>
      </c>
      <c r="C1490" s="115"/>
      <c r="D1490" s="115"/>
      <c r="E1490" s="115"/>
      <c r="F1490" s="115"/>
      <c r="G1490" s="115"/>
      <c r="H1490" s="115"/>
      <c r="I1490" s="115"/>
    </row>
    <row r="1491" spans="2:9" s="56" customFormat="1" ht="15">
      <c r="B1491" s="81" t="s">
        <v>321</v>
      </c>
      <c r="C1491" s="115"/>
      <c r="D1491" s="115"/>
      <c r="E1491" s="115"/>
      <c r="F1491" s="115"/>
      <c r="G1491" s="115"/>
      <c r="H1491" s="115"/>
      <c r="I1491" s="115"/>
    </row>
    <row r="1492" spans="2:9" s="56" customFormat="1" ht="15">
      <c r="B1492" s="81"/>
      <c r="C1492" s="115"/>
      <c r="D1492" s="115"/>
      <c r="E1492" s="115"/>
      <c r="F1492" s="115"/>
      <c r="G1492" s="115"/>
      <c r="H1492" s="115"/>
      <c r="I1492" s="115"/>
    </row>
    <row r="1493" spans="2:9" s="56" customFormat="1" ht="15">
      <c r="B1493" s="81" t="s">
        <v>324</v>
      </c>
      <c r="C1493" s="115"/>
      <c r="D1493" s="115"/>
      <c r="E1493" s="115"/>
      <c r="F1493" s="115"/>
      <c r="G1493" s="115"/>
      <c r="H1493" s="115"/>
      <c r="I1493" s="115"/>
    </row>
    <row r="1494" spans="2:9" s="56" customFormat="1" ht="15">
      <c r="B1494" s="81" t="s">
        <v>325</v>
      </c>
      <c r="C1494" s="115"/>
      <c r="D1494" s="115"/>
      <c r="E1494" s="115"/>
      <c r="F1494" s="115"/>
      <c r="G1494" s="115"/>
      <c r="H1494" s="115"/>
      <c r="I1494" s="115"/>
    </row>
    <row r="1495" spans="2:9" s="56" customFormat="1" ht="15">
      <c r="B1495" s="81" t="s">
        <v>326</v>
      </c>
      <c r="C1495" s="115"/>
      <c r="D1495" s="115"/>
      <c r="E1495" s="115"/>
      <c r="F1495" s="115"/>
      <c r="G1495" s="115"/>
      <c r="H1495" s="115"/>
      <c r="I1495" s="115"/>
    </row>
    <row r="1496" spans="2:9" s="56" customFormat="1" ht="15">
      <c r="B1496" s="81" t="s">
        <v>327</v>
      </c>
      <c r="C1496" s="115"/>
      <c r="D1496" s="115"/>
      <c r="E1496" s="115"/>
      <c r="F1496" s="115"/>
      <c r="G1496" s="115"/>
      <c r="H1496" s="115"/>
      <c r="I1496" s="115"/>
    </row>
    <row r="1497" spans="2:9" s="56" customFormat="1" ht="15">
      <c r="B1497" s="81"/>
      <c r="C1497" s="115"/>
      <c r="D1497" s="115"/>
      <c r="E1497" s="115"/>
      <c r="F1497" s="115"/>
      <c r="G1497" s="115"/>
      <c r="H1497" s="115"/>
      <c r="I1497" s="115"/>
    </row>
    <row r="1498" spans="2:9" s="56" customFormat="1" ht="15.75">
      <c r="B1498" s="97" t="s">
        <v>272</v>
      </c>
      <c r="C1498" s="115"/>
      <c r="D1498" s="115"/>
      <c r="E1498" s="115"/>
      <c r="F1498" s="115"/>
      <c r="G1498" s="115"/>
      <c r="H1498" s="115"/>
      <c r="I1498" s="115"/>
    </row>
    <row r="1499" spans="2:9" s="56" customFormat="1" ht="15.75">
      <c r="B1499" s="135" t="s">
        <v>337</v>
      </c>
      <c r="C1499" s="116"/>
      <c r="D1499" s="116"/>
      <c r="E1499" s="116"/>
      <c r="F1499" s="116"/>
      <c r="G1499" s="116"/>
      <c r="H1499" s="137"/>
      <c r="I1499" s="137"/>
    </row>
    <row r="1500" spans="2:9" s="56" customFormat="1" ht="15.75">
      <c r="B1500" s="135" t="s">
        <v>336</v>
      </c>
      <c r="C1500" s="116"/>
      <c r="D1500" s="116"/>
      <c r="E1500" s="116"/>
      <c r="F1500" s="116"/>
      <c r="G1500" s="116"/>
      <c r="H1500" s="137"/>
      <c r="I1500" s="137"/>
    </row>
    <row r="1501" spans="2:9" s="56" customFormat="1" ht="15.75">
      <c r="B1501" s="134" t="s">
        <v>341</v>
      </c>
      <c r="C1501" s="116"/>
      <c r="D1501" s="116"/>
      <c r="E1501" s="116"/>
      <c r="F1501" s="116"/>
      <c r="G1501" s="116"/>
      <c r="H1501" s="137"/>
      <c r="I1501" s="137"/>
    </row>
    <row r="1502" spans="2:9" s="56" customFormat="1" ht="15.75">
      <c r="B1502" s="134" t="s">
        <v>361</v>
      </c>
      <c r="C1502" s="137"/>
      <c r="D1502" s="137"/>
      <c r="E1502" s="137"/>
      <c r="F1502" s="137"/>
      <c r="G1502" s="137"/>
      <c r="H1502" s="137"/>
      <c r="I1502" s="137"/>
    </row>
    <row r="1503" spans="2:9" s="56" customFormat="1" ht="15.75">
      <c r="B1503" s="134" t="s">
        <v>342</v>
      </c>
      <c r="C1503" s="137"/>
      <c r="D1503" s="137"/>
      <c r="E1503" s="137"/>
      <c r="F1503" s="137"/>
      <c r="G1503" s="137"/>
      <c r="H1503" s="137"/>
      <c r="I1503" s="137"/>
    </row>
    <row r="1504" spans="2:9" s="56" customFormat="1" ht="15">
      <c r="B1504" s="40"/>
      <c r="C1504" s="115"/>
      <c r="D1504" s="115"/>
      <c r="E1504" s="115"/>
      <c r="F1504" s="115"/>
      <c r="G1504" s="115"/>
      <c r="H1504" s="122"/>
      <c r="I1504" s="122"/>
    </row>
    <row r="1505" spans="2:9" s="56" customFormat="1" ht="15.75">
      <c r="B1505" s="98" t="s">
        <v>273</v>
      </c>
      <c r="C1505" s="115"/>
      <c r="D1505" s="115"/>
      <c r="E1505" s="115"/>
      <c r="F1505" s="115"/>
      <c r="G1505" s="115"/>
      <c r="H1505" s="122"/>
      <c r="I1505" s="122"/>
    </row>
    <row r="1506" spans="2:10" s="56" customFormat="1" ht="15.75">
      <c r="B1506" s="80" t="s">
        <v>338</v>
      </c>
      <c r="C1506" s="116"/>
      <c r="D1506" s="116"/>
      <c r="E1506" s="116"/>
      <c r="F1506" s="116"/>
      <c r="G1506" s="116"/>
      <c r="H1506" s="137"/>
      <c r="I1506" s="137"/>
      <c r="J1506" s="117"/>
    </row>
    <row r="1507" spans="2:10" s="56" customFormat="1" ht="15.75">
      <c r="B1507" s="80" t="s">
        <v>343</v>
      </c>
      <c r="C1507" s="116"/>
      <c r="D1507" s="116"/>
      <c r="E1507" s="116"/>
      <c r="F1507" s="116"/>
      <c r="G1507" s="116"/>
      <c r="H1507" s="137"/>
      <c r="I1507" s="137"/>
      <c r="J1507" s="117"/>
    </row>
    <row r="1508" spans="2:9" s="56" customFormat="1" ht="15.75">
      <c r="B1508" s="134" t="s">
        <v>344</v>
      </c>
      <c r="C1508" s="116"/>
      <c r="D1508" s="137"/>
      <c r="E1508" s="137"/>
      <c r="F1508" s="137"/>
      <c r="G1508" s="137"/>
      <c r="H1508" s="137"/>
      <c r="I1508" s="137"/>
    </row>
    <row r="1509" spans="2:9" s="56" customFormat="1" ht="15">
      <c r="B1509" s="40"/>
      <c r="C1509" s="115"/>
      <c r="D1509" s="115"/>
      <c r="E1509" s="115"/>
      <c r="F1509" s="115"/>
      <c r="G1509" s="115"/>
      <c r="H1509" s="122"/>
      <c r="I1509" s="122"/>
    </row>
    <row r="1510" spans="2:9" s="56" customFormat="1" ht="15.75">
      <c r="B1510" s="138" t="s">
        <v>334</v>
      </c>
      <c r="C1510" s="115"/>
      <c r="D1510" s="115"/>
      <c r="E1510" s="115"/>
      <c r="F1510" s="115"/>
      <c r="G1510" s="115"/>
      <c r="H1510" s="122"/>
      <c r="I1510" s="122"/>
    </row>
    <row r="1511" spans="2:9" s="56" customFormat="1" ht="15.75">
      <c r="B1511" s="135" t="s">
        <v>345</v>
      </c>
      <c r="C1511" s="116"/>
      <c r="D1511" s="116"/>
      <c r="E1511" s="116"/>
      <c r="F1511" s="116"/>
      <c r="G1511" s="116"/>
      <c r="H1511" s="137"/>
      <c r="I1511" s="137"/>
    </row>
    <row r="1512" spans="2:9" s="56" customFormat="1" ht="15.75">
      <c r="B1512" s="80" t="s">
        <v>340</v>
      </c>
      <c r="C1512" s="116"/>
      <c r="D1512" s="116"/>
      <c r="E1512" s="116"/>
      <c r="F1512" s="116"/>
      <c r="G1512" s="116"/>
      <c r="H1512" s="137"/>
      <c r="I1512" s="137"/>
    </row>
    <row r="1513" spans="2:9" s="56" customFormat="1" ht="15.75">
      <c r="B1513" s="80" t="s">
        <v>362</v>
      </c>
      <c r="C1513" s="116"/>
      <c r="D1513" s="116"/>
      <c r="E1513" s="116"/>
      <c r="F1513" s="116"/>
      <c r="G1513" s="116"/>
      <c r="H1513" s="137"/>
      <c r="I1513" s="137"/>
    </row>
    <row r="1514" spans="2:9" s="56" customFormat="1" ht="15.75">
      <c r="B1514" s="80" t="s">
        <v>363</v>
      </c>
      <c r="C1514" s="116"/>
      <c r="D1514" s="116"/>
      <c r="E1514" s="116"/>
      <c r="F1514" s="116"/>
      <c r="G1514" s="116"/>
      <c r="H1514" s="137"/>
      <c r="I1514" s="137"/>
    </row>
    <row r="1515" spans="2:9" s="56" customFormat="1" ht="15.75">
      <c r="B1515" s="134" t="s">
        <v>364</v>
      </c>
      <c r="C1515" s="116"/>
      <c r="D1515" s="116"/>
      <c r="E1515" s="116"/>
      <c r="F1515" s="116"/>
      <c r="G1515" s="116"/>
      <c r="H1515" s="137"/>
      <c r="I1515" s="137"/>
    </row>
    <row r="1516" spans="3:9" s="56" customFormat="1" ht="15">
      <c r="C1516" s="115"/>
      <c r="D1516" s="115"/>
      <c r="E1516" s="115"/>
      <c r="F1516" s="115"/>
      <c r="G1516" s="115"/>
      <c r="H1516" s="115"/>
      <c r="I1516" s="115"/>
    </row>
    <row r="1517" s="56" customFormat="1" ht="15">
      <c r="B1517" s="35" t="s">
        <v>323</v>
      </c>
    </row>
    <row r="1518" s="56" customFormat="1" ht="15">
      <c r="B1518" s="56" t="s">
        <v>244</v>
      </c>
    </row>
    <row r="1519" s="56" customFormat="1" ht="15"/>
    <row r="1520" ht="18">
      <c r="D1520" s="121" t="s">
        <v>260</v>
      </c>
    </row>
  </sheetData>
  <sheetProtection password="A022" sheet="1"/>
  <printOptions horizontalCentered="1"/>
  <pageMargins left="0.5" right="0.5" top="0.5" bottom="0.5" header="0.25" footer="0.25"/>
  <pageSetup fitToHeight="16" horizontalDpi="600" verticalDpi="600" orientation="landscape" scale="63" r:id="rId1"/>
  <headerFooter alignWithMargins="0">
    <oddFooter>&amp;CPage &amp;P of &amp;N</oddFooter>
  </headerFooter>
  <rowBreaks count="34" manualBreakCount="34">
    <brk id="47" max="8" man="1"/>
    <brk id="88" max="8" man="1"/>
    <brk id="128" max="8" man="1"/>
    <brk id="168" max="8" man="1"/>
    <brk id="212" max="8" man="1"/>
    <brk id="252" max="8" man="1"/>
    <brk id="293" max="8" man="1"/>
    <brk id="333" max="8" man="1"/>
    <brk id="365" max="8" man="1"/>
    <brk id="403" max="8" man="1"/>
    <brk id="433" max="8" man="1"/>
    <brk id="471" max="8" man="1"/>
    <brk id="569" max="8" man="1"/>
    <brk id="659" max="8" man="1"/>
    <brk id="697" max="8" man="1"/>
    <brk id="735" max="8" man="1"/>
    <brk id="773" max="8" man="1"/>
    <brk id="822" max="8" man="1"/>
    <brk id="860" max="8" man="1"/>
    <brk id="898" max="8" man="1"/>
    <brk id="947" max="8" man="1"/>
    <brk id="996" max="8" man="1"/>
    <brk id="1034" max="8" man="1"/>
    <brk id="1072" max="8" man="1"/>
    <brk id="1121" max="8" man="1"/>
    <brk id="1159" max="8" man="1"/>
    <brk id="1189" max="8" man="1"/>
    <brk id="1228" max="8" man="1"/>
    <brk id="1266" max="8" man="1"/>
    <brk id="1304" max="8" man="1"/>
    <brk id="1342" max="8" man="1"/>
    <brk id="1428" max="8" man="1"/>
    <brk id="1473" max="8" man="1"/>
    <brk id="152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7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5" sqref="A5"/>
    </sheetView>
  </sheetViews>
  <sheetFormatPr defaultColWidth="8.88671875" defaultRowHeight="15"/>
  <cols>
    <col min="1" max="3" width="8.88671875" style="142" customWidth="1"/>
    <col min="4" max="4" width="7.77734375" style="142" customWidth="1"/>
    <col min="5" max="5" width="8.6640625" style="142" bestFit="1" customWidth="1"/>
    <col min="6" max="6" width="9.3359375" style="142" bestFit="1" customWidth="1"/>
    <col min="7" max="11" width="9.5546875" style="142" bestFit="1" customWidth="1"/>
    <col min="12" max="16384" width="8.88671875" style="142" customWidth="1"/>
  </cols>
  <sheetData>
    <row r="1" spans="1:11" s="187" customFormat="1" ht="12.75">
      <c r="A1" s="201" t="s">
        <v>66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s="187" customFormat="1" ht="12.75">
      <c r="A2" s="141" t="s">
        <v>473</v>
      </c>
      <c r="B2" s="141"/>
      <c r="C2" s="141"/>
      <c r="D2" s="141"/>
      <c r="E2" s="141"/>
      <c r="F2" s="141"/>
      <c r="G2" s="141"/>
      <c r="H2" s="141"/>
      <c r="I2" s="141"/>
      <c r="J2" s="141"/>
      <c r="K2" s="188"/>
    </row>
    <row r="3" spans="1:11" s="187" customFormat="1" ht="12.75">
      <c r="A3" s="141" t="s">
        <v>474</v>
      </c>
      <c r="B3" s="141"/>
      <c r="C3" s="141"/>
      <c r="D3" s="141"/>
      <c r="E3" s="141"/>
      <c r="F3" s="141"/>
      <c r="G3" s="141"/>
      <c r="H3" s="141"/>
      <c r="I3" s="141"/>
      <c r="J3" s="141"/>
      <c r="K3" s="188"/>
    </row>
    <row r="4" spans="1:11" s="187" customFormat="1" ht="12.75">
      <c r="A4" s="141" t="s">
        <v>467</v>
      </c>
      <c r="B4" s="141"/>
      <c r="C4" s="141"/>
      <c r="D4" s="141"/>
      <c r="E4" s="141"/>
      <c r="F4" s="141"/>
      <c r="G4" s="141"/>
      <c r="H4" s="141"/>
      <c r="I4" s="141"/>
      <c r="J4" s="141"/>
      <c r="K4" s="188"/>
    </row>
    <row r="5" spans="1:11" s="187" customFormat="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88"/>
    </row>
    <row r="6" spans="1:10" ht="12.75">
      <c r="A6" s="38"/>
      <c r="B6" s="37"/>
      <c r="C6" s="37"/>
      <c r="D6" s="37"/>
      <c r="E6" s="37"/>
      <c r="F6" s="37"/>
      <c r="G6" s="37"/>
      <c r="H6" s="37"/>
      <c r="I6" s="37"/>
      <c r="J6" s="37"/>
    </row>
    <row r="7" spans="1:11" ht="12.75">
      <c r="A7" s="189"/>
      <c r="E7" s="39" t="s">
        <v>82</v>
      </c>
      <c r="F7" s="39" t="s">
        <v>83</v>
      </c>
      <c r="G7" s="39" t="s">
        <v>84</v>
      </c>
      <c r="H7" s="39" t="s">
        <v>85</v>
      </c>
      <c r="I7" s="39" t="s">
        <v>86</v>
      </c>
      <c r="J7" s="39" t="s">
        <v>87</v>
      </c>
      <c r="K7" s="39" t="s">
        <v>88</v>
      </c>
    </row>
    <row r="8" spans="1:11" ht="12.75">
      <c r="A8" s="189"/>
      <c r="E8" s="39"/>
      <c r="F8" s="39"/>
      <c r="G8" s="39"/>
      <c r="H8" s="39"/>
      <c r="I8" s="39"/>
      <c r="J8" s="39"/>
      <c r="K8" s="39"/>
    </row>
    <row r="9" spans="1:11" ht="12.75">
      <c r="A9" s="189"/>
      <c r="E9" s="39"/>
      <c r="F9" s="39"/>
      <c r="G9" s="39"/>
      <c r="H9" s="39"/>
      <c r="I9" s="39"/>
      <c r="J9" s="39"/>
      <c r="K9" s="39"/>
    </row>
    <row r="10" ht="12.75">
      <c r="A10" s="142" t="s">
        <v>217</v>
      </c>
    </row>
    <row r="11" spans="1:11" ht="12.75">
      <c r="A11" s="142" t="s">
        <v>219</v>
      </c>
      <c r="E11" s="142">
        <v>527</v>
      </c>
      <c r="F11" s="142">
        <v>582</v>
      </c>
      <c r="G11" s="142">
        <v>735</v>
      </c>
      <c r="H11" s="142">
        <v>983</v>
      </c>
      <c r="I11" s="142">
        <v>1229</v>
      </c>
      <c r="J11" s="142">
        <v>1413</v>
      </c>
      <c r="K11" s="142">
        <v>1598</v>
      </c>
    </row>
    <row r="12" spans="1:11" ht="12.75">
      <c r="A12" s="142" t="s">
        <v>218</v>
      </c>
      <c r="E12" s="142">
        <v>527</v>
      </c>
      <c r="F12" s="142">
        <v>582</v>
      </c>
      <c r="G12" s="142">
        <v>735</v>
      </c>
      <c r="H12" s="142">
        <v>983</v>
      </c>
      <c r="I12" s="142">
        <v>1163</v>
      </c>
      <c r="J12" s="142">
        <v>1283</v>
      </c>
      <c r="K12" s="142">
        <v>1403</v>
      </c>
    </row>
    <row r="14" spans="5:11" ht="12.75">
      <c r="E14" s="187"/>
      <c r="F14" s="187"/>
      <c r="G14" s="187"/>
      <c r="H14" s="187"/>
      <c r="I14" s="187"/>
      <c r="J14" s="187"/>
      <c r="K14" s="187"/>
    </row>
    <row r="15" spans="1:11" ht="12.75">
      <c r="A15" s="142" t="s">
        <v>365</v>
      </c>
      <c r="E15" s="187"/>
      <c r="F15" s="187"/>
      <c r="G15" s="187"/>
      <c r="H15" s="187"/>
      <c r="I15" s="187"/>
      <c r="J15" s="187"/>
      <c r="K15" s="187"/>
    </row>
    <row r="16" spans="1:11" ht="12.75">
      <c r="A16" s="142" t="s">
        <v>219</v>
      </c>
      <c r="E16" s="142">
        <v>445</v>
      </c>
      <c r="F16" s="142">
        <v>460</v>
      </c>
      <c r="G16" s="142">
        <v>601</v>
      </c>
      <c r="H16" s="142">
        <v>777</v>
      </c>
      <c r="I16" s="142">
        <v>955</v>
      </c>
      <c r="J16" s="142">
        <v>1091</v>
      </c>
      <c r="K16" s="142">
        <v>1177</v>
      </c>
    </row>
    <row r="17" spans="1:11" ht="12.75">
      <c r="A17" s="142" t="s">
        <v>218</v>
      </c>
      <c r="E17" s="142">
        <v>445</v>
      </c>
      <c r="F17" s="142">
        <v>460</v>
      </c>
      <c r="G17" s="142">
        <v>601</v>
      </c>
      <c r="H17" s="142">
        <v>733</v>
      </c>
      <c r="I17" s="142">
        <v>817</v>
      </c>
      <c r="J17" s="142">
        <v>901</v>
      </c>
      <c r="K17" s="142">
        <v>987</v>
      </c>
    </row>
    <row r="19" spans="5:11" ht="12.75">
      <c r="E19" s="187"/>
      <c r="F19" s="187"/>
      <c r="G19" s="187"/>
      <c r="H19" s="187"/>
      <c r="I19" s="187"/>
      <c r="J19" s="187"/>
      <c r="K19" s="187"/>
    </row>
    <row r="20" spans="1:11" ht="12.75">
      <c r="A20" s="142" t="s">
        <v>220</v>
      </c>
      <c r="E20" s="187"/>
      <c r="F20" s="187"/>
      <c r="G20" s="187"/>
      <c r="H20" s="187"/>
      <c r="I20" s="187"/>
      <c r="J20" s="187"/>
      <c r="K20" s="187"/>
    </row>
    <row r="21" spans="1:11" ht="12.75">
      <c r="A21" s="142" t="s">
        <v>219</v>
      </c>
      <c r="E21" s="142">
        <v>561</v>
      </c>
      <c r="F21" s="142">
        <v>682</v>
      </c>
      <c r="G21" s="142">
        <v>802</v>
      </c>
      <c r="H21" s="142">
        <v>1007</v>
      </c>
      <c r="I21" s="142">
        <v>1225</v>
      </c>
      <c r="J21" s="142">
        <v>1333</v>
      </c>
      <c r="K21" s="142">
        <v>1441</v>
      </c>
    </row>
    <row r="22" spans="1:11" ht="12.75">
      <c r="A22" s="142" t="s">
        <v>218</v>
      </c>
      <c r="E22" s="142">
        <v>561</v>
      </c>
      <c r="F22" s="142">
        <v>637</v>
      </c>
      <c r="G22" s="142">
        <v>765</v>
      </c>
      <c r="H22" s="142">
        <v>884</v>
      </c>
      <c r="I22" s="142">
        <v>986</v>
      </c>
      <c r="J22" s="142">
        <v>1088</v>
      </c>
      <c r="K22" s="142">
        <v>1190</v>
      </c>
    </row>
    <row r="25" ht="12.75">
      <c r="A25" s="142" t="s">
        <v>221</v>
      </c>
    </row>
    <row r="26" spans="1:11" ht="12.75">
      <c r="A26" s="142" t="s">
        <v>219</v>
      </c>
      <c r="E26" s="142">
        <v>790</v>
      </c>
      <c r="F26" s="142">
        <v>896</v>
      </c>
      <c r="G26" s="142">
        <v>1016</v>
      </c>
      <c r="H26" s="142">
        <v>1235</v>
      </c>
      <c r="I26" s="142">
        <v>1364</v>
      </c>
      <c r="J26" s="142">
        <v>1495</v>
      </c>
      <c r="K26" s="142">
        <v>1618</v>
      </c>
    </row>
    <row r="27" spans="1:11" ht="12.75">
      <c r="A27" s="142" t="s">
        <v>218</v>
      </c>
      <c r="E27" s="142">
        <v>663</v>
      </c>
      <c r="F27" s="142">
        <v>711</v>
      </c>
      <c r="G27" s="142">
        <v>853</v>
      </c>
      <c r="H27" s="142">
        <v>985</v>
      </c>
      <c r="I27" s="142">
        <v>1100</v>
      </c>
      <c r="J27" s="142">
        <v>1213</v>
      </c>
      <c r="K27" s="142">
        <v>1326</v>
      </c>
    </row>
    <row r="30" ht="12.75">
      <c r="A30" s="142" t="s">
        <v>222</v>
      </c>
    </row>
    <row r="31" spans="1:11" ht="12.75">
      <c r="A31" s="142" t="s">
        <v>219</v>
      </c>
      <c r="E31" s="142">
        <v>579</v>
      </c>
      <c r="F31" s="142">
        <v>654</v>
      </c>
      <c r="G31" s="142">
        <v>859</v>
      </c>
      <c r="H31" s="142">
        <v>1114</v>
      </c>
      <c r="I31" s="142">
        <v>1338</v>
      </c>
      <c r="J31" s="142">
        <v>1478</v>
      </c>
      <c r="K31" s="142">
        <v>1600</v>
      </c>
    </row>
    <row r="32" spans="1:11" ht="12.75">
      <c r="A32" s="142" t="s">
        <v>218</v>
      </c>
      <c r="E32" s="142">
        <v>579</v>
      </c>
      <c r="F32" s="142">
        <v>654</v>
      </c>
      <c r="G32" s="142">
        <v>843</v>
      </c>
      <c r="H32" s="142">
        <v>975</v>
      </c>
      <c r="I32" s="142">
        <v>1087</v>
      </c>
      <c r="J32" s="142">
        <v>1200</v>
      </c>
      <c r="K32" s="142">
        <v>1312</v>
      </c>
    </row>
    <row r="35" ht="12.75">
      <c r="A35" s="142" t="s">
        <v>223</v>
      </c>
    </row>
    <row r="36" spans="1:11" ht="12.75">
      <c r="A36" s="142" t="s">
        <v>219</v>
      </c>
      <c r="E36" s="142">
        <v>583</v>
      </c>
      <c r="F36" s="142">
        <v>683</v>
      </c>
      <c r="G36" s="142">
        <v>895</v>
      </c>
      <c r="H36" s="142">
        <v>1127</v>
      </c>
      <c r="I36" s="142">
        <v>1445</v>
      </c>
      <c r="J36" s="142">
        <v>1576</v>
      </c>
      <c r="K36" s="142">
        <v>1707</v>
      </c>
    </row>
    <row r="37" spans="1:11" ht="12.75">
      <c r="A37" s="142" t="s">
        <v>162</v>
      </c>
      <c r="E37" s="142">
        <v>583</v>
      </c>
      <c r="F37" s="142">
        <v>683</v>
      </c>
      <c r="G37" s="142">
        <v>895</v>
      </c>
      <c r="H37" s="142">
        <v>1036</v>
      </c>
      <c r="I37" s="142">
        <v>1156</v>
      </c>
      <c r="J37" s="142">
        <v>1276</v>
      </c>
      <c r="K37" s="142">
        <v>1394</v>
      </c>
    </row>
    <row r="40" ht="12.75">
      <c r="A40" s="142" t="s">
        <v>224</v>
      </c>
    </row>
    <row r="41" spans="1:11" ht="12.75">
      <c r="A41" s="142" t="s">
        <v>219</v>
      </c>
      <c r="E41" s="142">
        <v>819</v>
      </c>
      <c r="F41" s="142">
        <v>820</v>
      </c>
      <c r="G41" s="142">
        <v>985</v>
      </c>
      <c r="H41" s="142">
        <v>1385</v>
      </c>
      <c r="I41" s="142">
        <v>1500</v>
      </c>
      <c r="J41" s="142">
        <v>1725</v>
      </c>
      <c r="K41" s="142">
        <v>1950</v>
      </c>
    </row>
    <row r="42" spans="1:11" ht="12.75">
      <c r="A42" s="142" t="s">
        <v>218</v>
      </c>
      <c r="E42" s="142">
        <v>808</v>
      </c>
      <c r="F42" s="142">
        <v>820</v>
      </c>
      <c r="G42" s="142">
        <v>985</v>
      </c>
      <c r="H42" s="142">
        <v>1200</v>
      </c>
      <c r="I42" s="142">
        <v>1338</v>
      </c>
      <c r="J42" s="142">
        <v>1477</v>
      </c>
      <c r="K42" s="142">
        <v>1615</v>
      </c>
    </row>
    <row r="45" ht="12.75">
      <c r="A45" s="142" t="s">
        <v>156</v>
      </c>
    </row>
    <row r="46" spans="1:11" ht="12.75">
      <c r="A46" s="142" t="s">
        <v>219</v>
      </c>
      <c r="E46" s="142">
        <v>407</v>
      </c>
      <c r="F46" s="142">
        <v>486</v>
      </c>
      <c r="G46" s="142">
        <v>626</v>
      </c>
      <c r="H46" s="142">
        <v>749</v>
      </c>
      <c r="I46" s="142">
        <v>795</v>
      </c>
      <c r="J46" s="142">
        <v>914</v>
      </c>
      <c r="K46" s="142">
        <v>1034</v>
      </c>
    </row>
    <row r="47" spans="1:11" ht="12.75">
      <c r="A47" s="142" t="s">
        <v>218</v>
      </c>
      <c r="E47" s="142">
        <v>407</v>
      </c>
      <c r="F47" s="142">
        <v>486</v>
      </c>
      <c r="G47" s="142">
        <v>626</v>
      </c>
      <c r="H47" s="142">
        <v>746</v>
      </c>
      <c r="I47" s="142">
        <v>795</v>
      </c>
      <c r="J47" s="142">
        <v>914</v>
      </c>
      <c r="K47" s="142">
        <v>1004</v>
      </c>
    </row>
    <row r="50" ht="12.75">
      <c r="A50" s="142" t="s">
        <v>225</v>
      </c>
    </row>
    <row r="51" spans="1:11" ht="12.75">
      <c r="A51" s="142" t="s">
        <v>219</v>
      </c>
      <c r="E51" s="142">
        <v>476</v>
      </c>
      <c r="F51" s="142">
        <v>531</v>
      </c>
      <c r="G51" s="142">
        <v>669</v>
      </c>
      <c r="H51" s="142">
        <v>853</v>
      </c>
      <c r="I51" s="142">
        <v>889</v>
      </c>
      <c r="J51" s="142">
        <v>1022</v>
      </c>
      <c r="K51" s="142">
        <v>1156</v>
      </c>
    </row>
    <row r="52" spans="1:11" ht="12.75">
      <c r="A52" s="142" t="s">
        <v>218</v>
      </c>
      <c r="E52" s="142">
        <v>476</v>
      </c>
      <c r="F52" s="142">
        <v>531</v>
      </c>
      <c r="G52" s="142">
        <v>669</v>
      </c>
      <c r="H52" s="142">
        <v>845</v>
      </c>
      <c r="I52" s="142">
        <v>889</v>
      </c>
      <c r="J52" s="142">
        <v>1022</v>
      </c>
      <c r="K52" s="142">
        <v>1137</v>
      </c>
    </row>
    <row r="55" spans="1:11" ht="12.75">
      <c r="A55" s="142" t="s">
        <v>157</v>
      </c>
      <c r="E55" s="187"/>
      <c r="F55" s="187"/>
      <c r="G55" s="187"/>
      <c r="H55" s="187"/>
      <c r="I55" s="187"/>
      <c r="J55" s="187"/>
      <c r="K55" s="187"/>
    </row>
    <row r="56" spans="1:11" ht="12.75">
      <c r="A56" s="142" t="s">
        <v>163</v>
      </c>
      <c r="E56" s="142">
        <v>424</v>
      </c>
      <c r="F56" s="142">
        <v>504</v>
      </c>
      <c r="G56" s="142">
        <v>640</v>
      </c>
      <c r="H56" s="142">
        <v>853</v>
      </c>
      <c r="I56" s="142">
        <v>880</v>
      </c>
      <c r="J56" s="142">
        <v>1012</v>
      </c>
      <c r="K56" s="142">
        <v>1144</v>
      </c>
    </row>
    <row r="57" spans="1:11" ht="12.75">
      <c r="A57" s="142" t="s">
        <v>162</v>
      </c>
      <c r="E57" s="142">
        <v>424</v>
      </c>
      <c r="F57" s="142">
        <v>504</v>
      </c>
      <c r="G57" s="142">
        <v>640</v>
      </c>
      <c r="H57" s="142">
        <v>784</v>
      </c>
      <c r="I57" s="142">
        <v>875</v>
      </c>
      <c r="J57" s="142">
        <v>965</v>
      </c>
      <c r="K57" s="142">
        <v>1055</v>
      </c>
    </row>
    <row r="58" spans="5:11" ht="12.75">
      <c r="E58" s="187"/>
      <c r="F58" s="187"/>
      <c r="G58" s="187"/>
      <c r="H58" s="187"/>
      <c r="I58" s="187"/>
      <c r="J58" s="187"/>
      <c r="K58" s="187"/>
    </row>
    <row r="59" spans="5:11" ht="12.75">
      <c r="E59" s="187"/>
      <c r="F59" s="187"/>
      <c r="G59" s="187"/>
      <c r="H59" s="187"/>
      <c r="I59" s="187"/>
      <c r="J59" s="187"/>
      <c r="K59" s="187"/>
    </row>
    <row r="60" spans="1:11" ht="12.75">
      <c r="A60" s="142" t="s">
        <v>226</v>
      </c>
      <c r="E60" s="187"/>
      <c r="F60" s="187"/>
      <c r="G60" s="187"/>
      <c r="H60" s="187"/>
      <c r="I60" s="187"/>
      <c r="J60" s="187"/>
      <c r="K60" s="187"/>
    </row>
    <row r="61" spans="1:11" ht="12.75">
      <c r="A61" s="142" t="s">
        <v>219</v>
      </c>
      <c r="E61" s="142">
        <v>520</v>
      </c>
      <c r="F61" s="142">
        <v>566</v>
      </c>
      <c r="G61" s="142">
        <v>747</v>
      </c>
      <c r="H61" s="142">
        <v>969</v>
      </c>
      <c r="I61" s="142">
        <v>1038</v>
      </c>
      <c r="J61" s="142">
        <v>1191</v>
      </c>
      <c r="K61" s="142">
        <v>1347</v>
      </c>
    </row>
    <row r="62" spans="1:11" ht="12.75">
      <c r="A62" s="142" t="s">
        <v>218</v>
      </c>
      <c r="E62" s="142">
        <v>520</v>
      </c>
      <c r="F62" s="142">
        <v>566</v>
      </c>
      <c r="G62" s="142">
        <v>735</v>
      </c>
      <c r="H62" s="142">
        <v>849</v>
      </c>
      <c r="I62" s="142">
        <v>947</v>
      </c>
      <c r="J62" s="142">
        <v>1045</v>
      </c>
      <c r="K62" s="142">
        <v>1142</v>
      </c>
    </row>
    <row r="63" spans="5:11" ht="12.75">
      <c r="E63" s="187"/>
      <c r="F63" s="187"/>
      <c r="G63" s="187"/>
      <c r="H63" s="187"/>
      <c r="I63" s="187"/>
      <c r="J63" s="187"/>
      <c r="K63" s="187"/>
    </row>
    <row r="64" spans="5:11" ht="12.75">
      <c r="E64" s="187"/>
      <c r="F64" s="187"/>
      <c r="G64" s="187"/>
      <c r="H64" s="187"/>
      <c r="I64" s="187"/>
      <c r="J64" s="187"/>
      <c r="K64" s="187"/>
    </row>
    <row r="65" spans="1:11" ht="12.75">
      <c r="A65" s="142" t="s">
        <v>158</v>
      </c>
      <c r="E65" s="187"/>
      <c r="F65" s="187"/>
      <c r="G65" s="187"/>
      <c r="H65" s="187"/>
      <c r="I65" s="187"/>
      <c r="J65" s="187"/>
      <c r="K65" s="187"/>
    </row>
    <row r="66" spans="1:11" ht="12.75">
      <c r="A66" s="142" t="s">
        <v>219</v>
      </c>
      <c r="E66" s="142">
        <v>470</v>
      </c>
      <c r="F66" s="142">
        <v>556</v>
      </c>
      <c r="G66" s="142">
        <v>692</v>
      </c>
      <c r="H66" s="142">
        <v>891</v>
      </c>
      <c r="I66" s="142">
        <v>1012</v>
      </c>
      <c r="J66" s="142">
        <v>1164</v>
      </c>
      <c r="K66" s="142">
        <v>1316</v>
      </c>
    </row>
    <row r="67" spans="1:11" ht="12.75">
      <c r="A67" s="142" t="s">
        <v>218</v>
      </c>
      <c r="E67" s="142">
        <v>470</v>
      </c>
      <c r="F67" s="142">
        <v>556</v>
      </c>
      <c r="G67" s="142">
        <v>692</v>
      </c>
      <c r="H67" s="142">
        <v>891</v>
      </c>
      <c r="I67" s="142">
        <v>1002</v>
      </c>
      <c r="J67" s="142">
        <v>1106</v>
      </c>
      <c r="K67" s="142">
        <v>1209</v>
      </c>
    </row>
    <row r="70" ht="12.75">
      <c r="A70" s="142" t="s">
        <v>159</v>
      </c>
    </row>
    <row r="71" spans="1:11" ht="12.75">
      <c r="A71" s="142" t="s">
        <v>163</v>
      </c>
      <c r="E71" s="142">
        <v>505</v>
      </c>
      <c r="F71" s="142">
        <v>569</v>
      </c>
      <c r="G71" s="142">
        <v>721</v>
      </c>
      <c r="H71" s="142">
        <v>943</v>
      </c>
      <c r="I71" s="142">
        <v>971</v>
      </c>
      <c r="J71" s="142">
        <v>1117</v>
      </c>
      <c r="K71" s="142">
        <v>1262</v>
      </c>
    </row>
    <row r="72" spans="1:11" ht="12.75">
      <c r="A72" s="142" t="s">
        <v>218</v>
      </c>
      <c r="E72" s="142">
        <v>505</v>
      </c>
      <c r="F72" s="142">
        <v>569</v>
      </c>
      <c r="G72" s="142">
        <v>721</v>
      </c>
      <c r="H72" s="142">
        <v>836</v>
      </c>
      <c r="I72" s="142">
        <v>932</v>
      </c>
      <c r="J72" s="142">
        <v>1029</v>
      </c>
      <c r="K72" s="142">
        <v>1125</v>
      </c>
    </row>
    <row r="75" ht="12.75">
      <c r="A75" s="142" t="s">
        <v>227</v>
      </c>
    </row>
    <row r="76" spans="1:11" ht="12.75">
      <c r="A76" s="142" t="s">
        <v>219</v>
      </c>
      <c r="E76" s="142">
        <v>589</v>
      </c>
      <c r="F76" s="142">
        <v>639</v>
      </c>
      <c r="G76" s="142">
        <v>794</v>
      </c>
      <c r="H76" s="142">
        <v>1021</v>
      </c>
      <c r="I76" s="142">
        <v>1070</v>
      </c>
      <c r="J76" s="142">
        <v>1231</v>
      </c>
      <c r="K76" s="142">
        <v>1391</v>
      </c>
    </row>
    <row r="77" spans="1:11" ht="12.75">
      <c r="A77" s="142" t="s">
        <v>162</v>
      </c>
      <c r="E77" s="142">
        <v>589</v>
      </c>
      <c r="F77" s="142">
        <v>639</v>
      </c>
      <c r="G77" s="142">
        <v>792</v>
      </c>
      <c r="H77" s="142">
        <v>915</v>
      </c>
      <c r="I77" s="142">
        <v>1021</v>
      </c>
      <c r="J77" s="142">
        <v>1126</v>
      </c>
      <c r="K77" s="142">
        <v>1232</v>
      </c>
    </row>
    <row r="80" ht="12.75">
      <c r="A80" s="142" t="s">
        <v>367</v>
      </c>
    </row>
    <row r="81" spans="1:11" ht="12.75">
      <c r="A81" s="142" t="s">
        <v>219</v>
      </c>
      <c r="E81" s="142">
        <v>502</v>
      </c>
      <c r="F81" s="142">
        <v>537</v>
      </c>
      <c r="G81" s="142">
        <v>696</v>
      </c>
      <c r="H81" s="142">
        <v>1012</v>
      </c>
      <c r="I81" s="142">
        <v>1114</v>
      </c>
      <c r="J81" s="142">
        <v>1210</v>
      </c>
      <c r="K81" s="142">
        <v>1306</v>
      </c>
    </row>
    <row r="82" spans="1:11" ht="12.75">
      <c r="A82" s="142" t="s">
        <v>162</v>
      </c>
      <c r="E82" s="142">
        <v>502</v>
      </c>
      <c r="F82" s="142">
        <v>537</v>
      </c>
      <c r="G82" s="142">
        <v>696</v>
      </c>
      <c r="H82" s="142">
        <v>807</v>
      </c>
      <c r="I82" s="142">
        <v>901</v>
      </c>
      <c r="J82" s="142">
        <v>994</v>
      </c>
      <c r="K82" s="142">
        <v>1086</v>
      </c>
    </row>
    <row r="85" ht="12.75">
      <c r="A85" s="142" t="s">
        <v>366</v>
      </c>
    </row>
    <row r="86" spans="1:11" ht="12.75">
      <c r="A86" s="142" t="s">
        <v>163</v>
      </c>
      <c r="E86" s="142">
        <v>541</v>
      </c>
      <c r="F86" s="142">
        <v>542</v>
      </c>
      <c r="G86" s="142">
        <v>652</v>
      </c>
      <c r="H86" s="142">
        <v>812</v>
      </c>
      <c r="I86" s="142">
        <v>841</v>
      </c>
      <c r="J86" s="142">
        <v>967</v>
      </c>
      <c r="K86" s="142">
        <v>1093</v>
      </c>
    </row>
    <row r="87" spans="1:11" ht="12.75">
      <c r="A87" s="142" t="s">
        <v>218</v>
      </c>
      <c r="E87" s="142">
        <v>537</v>
      </c>
      <c r="F87" s="142">
        <v>542</v>
      </c>
      <c r="G87" s="142">
        <v>652</v>
      </c>
      <c r="H87" s="142">
        <v>797</v>
      </c>
      <c r="I87" s="142">
        <v>841</v>
      </c>
      <c r="J87" s="142">
        <v>967</v>
      </c>
      <c r="K87" s="142">
        <v>1072</v>
      </c>
    </row>
    <row r="90" ht="12.75">
      <c r="A90" s="142" t="s">
        <v>160</v>
      </c>
    </row>
    <row r="91" spans="1:11" ht="12.75">
      <c r="A91" s="142" t="s">
        <v>219</v>
      </c>
      <c r="E91" s="142">
        <v>453</v>
      </c>
      <c r="F91" s="142">
        <v>533</v>
      </c>
      <c r="G91" s="142">
        <v>689</v>
      </c>
      <c r="H91" s="142">
        <v>899</v>
      </c>
      <c r="I91" s="142">
        <v>1004</v>
      </c>
      <c r="J91" s="142">
        <v>1155</v>
      </c>
      <c r="K91" s="142">
        <v>1305</v>
      </c>
    </row>
    <row r="92" spans="1:11" ht="12.75">
      <c r="A92" s="142" t="s">
        <v>162</v>
      </c>
      <c r="E92" s="142">
        <v>453</v>
      </c>
      <c r="F92" s="142">
        <v>533</v>
      </c>
      <c r="G92" s="142">
        <v>689</v>
      </c>
      <c r="H92" s="142">
        <v>899</v>
      </c>
      <c r="I92" s="142">
        <v>1004</v>
      </c>
      <c r="J92" s="142">
        <v>1120</v>
      </c>
      <c r="K92" s="142">
        <v>1225</v>
      </c>
    </row>
    <row r="95" ht="12.75">
      <c r="A95" s="142" t="s">
        <v>97</v>
      </c>
    </row>
    <row r="96" spans="1:11" ht="12.75">
      <c r="A96" s="142" t="s">
        <v>219</v>
      </c>
      <c r="E96" s="142">
        <v>385</v>
      </c>
      <c r="F96" s="142">
        <v>457</v>
      </c>
      <c r="G96" s="142">
        <v>591</v>
      </c>
      <c r="H96" s="142">
        <v>768</v>
      </c>
      <c r="I96" s="142">
        <v>793</v>
      </c>
      <c r="J96" s="142">
        <v>912</v>
      </c>
      <c r="K96" s="142">
        <v>1031</v>
      </c>
    </row>
    <row r="97" spans="1:11" ht="12.75">
      <c r="A97" s="142" t="s">
        <v>218</v>
      </c>
      <c r="E97" s="142">
        <v>385</v>
      </c>
      <c r="F97" s="142">
        <v>457</v>
      </c>
      <c r="G97" s="142">
        <v>591</v>
      </c>
      <c r="H97" s="142">
        <v>768</v>
      </c>
      <c r="I97" s="142">
        <v>793</v>
      </c>
      <c r="J97" s="142">
        <v>912</v>
      </c>
      <c r="K97" s="142">
        <v>1031</v>
      </c>
    </row>
    <row r="98" spans="5:11" ht="12.75">
      <c r="E98" s="187"/>
      <c r="F98" s="187"/>
      <c r="G98" s="187"/>
      <c r="H98" s="187"/>
      <c r="I98" s="187"/>
      <c r="J98" s="187"/>
      <c r="K98" s="187"/>
    </row>
    <row r="99" spans="5:11" ht="12.75">
      <c r="E99" s="187"/>
      <c r="F99" s="187"/>
      <c r="G99" s="187"/>
      <c r="H99" s="187"/>
      <c r="I99" s="187"/>
      <c r="J99" s="187"/>
      <c r="K99" s="187"/>
    </row>
    <row r="100" spans="1:11" ht="12.75">
      <c r="A100" s="142" t="s">
        <v>368</v>
      </c>
      <c r="E100" s="187"/>
      <c r="F100" s="187"/>
      <c r="G100" s="187"/>
      <c r="H100" s="187"/>
      <c r="I100" s="187"/>
      <c r="J100" s="187"/>
      <c r="K100" s="187"/>
    </row>
    <row r="101" spans="1:11" ht="12.75">
      <c r="A101" s="142" t="s">
        <v>219</v>
      </c>
      <c r="E101" s="142">
        <v>378</v>
      </c>
      <c r="F101" s="142">
        <v>460</v>
      </c>
      <c r="G101" s="142">
        <v>584</v>
      </c>
      <c r="H101" s="142">
        <v>780</v>
      </c>
      <c r="I101" s="142">
        <v>804</v>
      </c>
      <c r="J101" s="142">
        <v>925</v>
      </c>
      <c r="K101" s="142">
        <v>1045</v>
      </c>
    </row>
    <row r="102" spans="1:11" ht="12.75">
      <c r="A102" s="142" t="s">
        <v>218</v>
      </c>
      <c r="E102" s="142">
        <v>378</v>
      </c>
      <c r="F102" s="142">
        <v>460</v>
      </c>
      <c r="G102" s="142">
        <v>584</v>
      </c>
      <c r="H102" s="142">
        <v>746</v>
      </c>
      <c r="I102" s="142">
        <v>804</v>
      </c>
      <c r="J102" s="142">
        <v>918</v>
      </c>
      <c r="K102" s="142">
        <v>1004</v>
      </c>
    </row>
    <row r="103" spans="5:11" ht="12.75">
      <c r="E103" s="187"/>
      <c r="F103" s="187"/>
      <c r="G103" s="187"/>
      <c r="H103" s="187"/>
      <c r="I103" s="187"/>
      <c r="J103" s="187"/>
      <c r="K103" s="187"/>
    </row>
    <row r="104" spans="5:11" ht="12.75">
      <c r="E104" s="187"/>
      <c r="F104" s="187"/>
      <c r="G104" s="187"/>
      <c r="H104" s="187"/>
      <c r="I104" s="187"/>
      <c r="J104" s="187"/>
      <c r="K104" s="187"/>
    </row>
    <row r="105" spans="1:11" ht="12.75">
      <c r="A105" s="142" t="s">
        <v>98</v>
      </c>
      <c r="E105" s="187"/>
      <c r="F105" s="187"/>
      <c r="G105" s="187"/>
      <c r="H105" s="187"/>
      <c r="I105" s="187"/>
      <c r="J105" s="187"/>
      <c r="K105" s="187"/>
    </row>
    <row r="106" spans="1:11" ht="12.75">
      <c r="A106" s="142" t="s">
        <v>219</v>
      </c>
      <c r="E106" s="142">
        <v>402</v>
      </c>
      <c r="F106" s="142">
        <v>467</v>
      </c>
      <c r="G106" s="142">
        <v>617</v>
      </c>
      <c r="H106" s="142">
        <v>760</v>
      </c>
      <c r="I106" s="142">
        <v>834</v>
      </c>
      <c r="J106" s="142">
        <v>959</v>
      </c>
      <c r="K106" s="142">
        <v>1084</v>
      </c>
    </row>
    <row r="107" spans="1:11" ht="12.75">
      <c r="A107" s="142" t="s">
        <v>162</v>
      </c>
      <c r="E107" s="142">
        <v>402</v>
      </c>
      <c r="F107" s="142">
        <v>467</v>
      </c>
      <c r="G107" s="142">
        <v>617</v>
      </c>
      <c r="H107" s="142">
        <v>760</v>
      </c>
      <c r="I107" s="142">
        <v>834</v>
      </c>
      <c r="J107" s="142">
        <v>941</v>
      </c>
      <c r="K107" s="142">
        <v>1029</v>
      </c>
    </row>
    <row r="108" spans="5:11" ht="12.75">
      <c r="E108" s="187"/>
      <c r="F108" s="187"/>
      <c r="G108" s="187"/>
      <c r="H108" s="187"/>
      <c r="I108" s="187"/>
      <c r="J108" s="187"/>
      <c r="K108" s="187"/>
    </row>
    <row r="109" spans="5:11" ht="12.75">
      <c r="E109" s="187"/>
      <c r="F109" s="187"/>
      <c r="G109" s="187"/>
      <c r="H109" s="187"/>
      <c r="I109" s="187"/>
      <c r="J109" s="187"/>
      <c r="K109" s="187"/>
    </row>
    <row r="110" spans="1:11" ht="12.75">
      <c r="A110" s="142" t="s">
        <v>99</v>
      </c>
      <c r="E110" s="187"/>
      <c r="F110" s="187"/>
      <c r="G110" s="187"/>
      <c r="H110" s="187"/>
      <c r="I110" s="187"/>
      <c r="J110" s="187"/>
      <c r="K110" s="187"/>
    </row>
    <row r="111" spans="1:11" ht="12.75">
      <c r="A111" s="142" t="s">
        <v>163</v>
      </c>
      <c r="E111" s="142">
        <v>432</v>
      </c>
      <c r="F111" s="142">
        <v>488</v>
      </c>
      <c r="G111" s="142">
        <v>615</v>
      </c>
      <c r="H111" s="142">
        <v>766</v>
      </c>
      <c r="I111" s="142">
        <v>788</v>
      </c>
      <c r="J111" s="142">
        <v>906</v>
      </c>
      <c r="K111" s="142">
        <v>1024</v>
      </c>
    </row>
    <row r="112" spans="1:11" ht="12.75">
      <c r="A112" s="142" t="s">
        <v>218</v>
      </c>
      <c r="E112" s="142">
        <v>432</v>
      </c>
      <c r="F112" s="142">
        <v>488</v>
      </c>
      <c r="G112" s="142">
        <v>615</v>
      </c>
      <c r="H112" s="142">
        <v>746</v>
      </c>
      <c r="I112" s="142">
        <v>788</v>
      </c>
      <c r="J112" s="142">
        <v>906</v>
      </c>
      <c r="K112" s="142">
        <v>1004</v>
      </c>
    </row>
    <row r="115" ht="12.75">
      <c r="A115" s="142" t="s">
        <v>100</v>
      </c>
    </row>
    <row r="116" spans="1:11" ht="12.75">
      <c r="A116" s="142" t="s">
        <v>219</v>
      </c>
      <c r="E116" s="142">
        <v>517</v>
      </c>
      <c r="F116" s="142">
        <v>520</v>
      </c>
      <c r="G116" s="142">
        <v>655</v>
      </c>
      <c r="H116" s="142">
        <v>833</v>
      </c>
      <c r="I116" s="142">
        <v>858</v>
      </c>
      <c r="J116" s="142">
        <v>987</v>
      </c>
      <c r="K116" s="142">
        <v>1115</v>
      </c>
    </row>
    <row r="117" spans="1:11" ht="12.75">
      <c r="A117" s="142" t="s">
        <v>218</v>
      </c>
      <c r="E117" s="142">
        <v>502</v>
      </c>
      <c r="F117" s="142">
        <v>520</v>
      </c>
      <c r="G117" s="142">
        <v>646</v>
      </c>
      <c r="H117" s="142">
        <v>746</v>
      </c>
      <c r="I117" s="142">
        <v>832</v>
      </c>
      <c r="J117" s="142">
        <v>918</v>
      </c>
      <c r="K117" s="142">
        <v>1004</v>
      </c>
    </row>
    <row r="120" spans="1:11" ht="12.75">
      <c r="A120" s="142" t="s">
        <v>101</v>
      </c>
      <c r="E120" s="187"/>
      <c r="F120" s="187"/>
      <c r="G120" s="187"/>
      <c r="H120" s="187"/>
      <c r="I120" s="187"/>
      <c r="J120" s="187"/>
      <c r="K120" s="187"/>
    </row>
    <row r="121" spans="1:11" ht="12.75">
      <c r="A121" s="142" t="s">
        <v>219</v>
      </c>
      <c r="E121" s="142">
        <v>395</v>
      </c>
      <c r="F121" s="142">
        <v>506</v>
      </c>
      <c r="G121" s="142">
        <v>605</v>
      </c>
      <c r="H121" s="142">
        <v>782</v>
      </c>
      <c r="I121" s="142">
        <v>914</v>
      </c>
      <c r="J121" s="142">
        <v>1051</v>
      </c>
      <c r="K121" s="142">
        <v>1188</v>
      </c>
    </row>
    <row r="122" spans="1:11" ht="12.75">
      <c r="A122" s="142" t="s">
        <v>218</v>
      </c>
      <c r="E122" s="142">
        <v>395</v>
      </c>
      <c r="F122" s="142">
        <v>506</v>
      </c>
      <c r="G122" s="142">
        <v>605</v>
      </c>
      <c r="H122" s="142">
        <v>746</v>
      </c>
      <c r="I122" s="142">
        <v>832</v>
      </c>
      <c r="J122" s="142">
        <v>918</v>
      </c>
      <c r="K122" s="142">
        <v>1004</v>
      </c>
    </row>
    <row r="124" spans="5:11" ht="12.75">
      <c r="E124" s="187"/>
      <c r="F124" s="187"/>
      <c r="G124" s="187"/>
      <c r="H124" s="187"/>
      <c r="I124" s="187"/>
      <c r="J124" s="187"/>
      <c r="K124" s="187"/>
    </row>
    <row r="125" spans="1:11" ht="12.75">
      <c r="A125" s="142" t="s">
        <v>102</v>
      </c>
      <c r="E125" s="187"/>
      <c r="F125" s="187"/>
      <c r="G125" s="187"/>
      <c r="H125" s="187"/>
      <c r="I125" s="187"/>
      <c r="J125" s="187"/>
      <c r="K125" s="187"/>
    </row>
    <row r="126" spans="1:11" ht="12.75">
      <c r="A126" s="142" t="s">
        <v>219</v>
      </c>
      <c r="E126" s="142">
        <v>422</v>
      </c>
      <c r="F126" s="142">
        <v>589</v>
      </c>
      <c r="G126" s="142">
        <v>652</v>
      </c>
      <c r="H126" s="142">
        <v>936</v>
      </c>
      <c r="I126" s="142">
        <v>979</v>
      </c>
      <c r="J126" s="142">
        <v>1112</v>
      </c>
      <c r="K126" s="142">
        <v>1200</v>
      </c>
    </row>
    <row r="127" spans="1:11" ht="12.75">
      <c r="A127" s="142" t="s">
        <v>218</v>
      </c>
      <c r="E127" s="142">
        <v>422</v>
      </c>
      <c r="F127" s="142">
        <v>538</v>
      </c>
      <c r="G127" s="142">
        <v>646</v>
      </c>
      <c r="H127" s="142">
        <v>746</v>
      </c>
      <c r="I127" s="142">
        <v>832</v>
      </c>
      <c r="J127" s="142">
        <v>918</v>
      </c>
      <c r="K127" s="142">
        <v>1004</v>
      </c>
    </row>
    <row r="130" spans="1:11" ht="12.75">
      <c r="A130" s="142" t="s">
        <v>103</v>
      </c>
      <c r="E130" s="187"/>
      <c r="F130" s="187"/>
      <c r="G130" s="187"/>
      <c r="H130" s="187"/>
      <c r="I130" s="187"/>
      <c r="J130" s="187"/>
      <c r="K130" s="187"/>
    </row>
    <row r="131" spans="1:11" ht="12.75">
      <c r="A131" s="142" t="s">
        <v>219</v>
      </c>
      <c r="E131" s="142">
        <v>411</v>
      </c>
      <c r="F131" s="142">
        <v>513</v>
      </c>
      <c r="G131" s="142">
        <v>628</v>
      </c>
      <c r="H131" s="142">
        <v>838</v>
      </c>
      <c r="I131" s="142">
        <v>862</v>
      </c>
      <c r="J131" s="142">
        <v>991</v>
      </c>
      <c r="K131" s="142">
        <v>1121</v>
      </c>
    </row>
    <row r="132" spans="1:11" ht="12.75">
      <c r="A132" s="142" t="s">
        <v>162</v>
      </c>
      <c r="E132" s="142">
        <v>411</v>
      </c>
      <c r="F132" s="142">
        <v>513</v>
      </c>
      <c r="G132" s="142">
        <v>628</v>
      </c>
      <c r="H132" s="142">
        <v>746</v>
      </c>
      <c r="I132" s="142">
        <v>832</v>
      </c>
      <c r="J132" s="142">
        <v>918</v>
      </c>
      <c r="K132" s="142">
        <v>1004</v>
      </c>
    </row>
    <row r="133" spans="5:11" ht="12.75">
      <c r="E133" s="187"/>
      <c r="F133" s="187"/>
      <c r="G133" s="187"/>
      <c r="H133" s="187"/>
      <c r="I133" s="187"/>
      <c r="J133" s="187"/>
      <c r="K133" s="187"/>
    </row>
    <row r="134" spans="5:11" ht="12.75">
      <c r="E134" s="187"/>
      <c r="F134" s="187"/>
      <c r="G134" s="187"/>
      <c r="H134" s="187"/>
      <c r="I134" s="187"/>
      <c r="J134" s="187"/>
      <c r="K134" s="187"/>
    </row>
    <row r="135" spans="1:11" ht="12.75">
      <c r="A135" s="142" t="s">
        <v>104</v>
      </c>
      <c r="E135" s="187"/>
      <c r="F135" s="187"/>
      <c r="G135" s="187"/>
      <c r="H135" s="187"/>
      <c r="I135" s="187"/>
      <c r="J135" s="187"/>
      <c r="K135" s="187"/>
    </row>
    <row r="136" spans="1:11" ht="12.75">
      <c r="A136" s="142" t="s">
        <v>219</v>
      </c>
      <c r="E136" s="142">
        <v>423</v>
      </c>
      <c r="F136" s="142">
        <v>541</v>
      </c>
      <c r="G136" s="142">
        <v>650</v>
      </c>
      <c r="H136" s="142">
        <v>917</v>
      </c>
      <c r="I136" s="142">
        <v>1036</v>
      </c>
      <c r="J136" s="142">
        <v>1125</v>
      </c>
      <c r="K136" s="142">
        <v>1214</v>
      </c>
    </row>
    <row r="137" spans="1:11" ht="12.75">
      <c r="A137" s="142" t="s">
        <v>218</v>
      </c>
      <c r="E137" s="142">
        <v>423</v>
      </c>
      <c r="F137" s="142">
        <v>541</v>
      </c>
      <c r="G137" s="142">
        <v>650</v>
      </c>
      <c r="H137" s="142">
        <v>754</v>
      </c>
      <c r="I137" s="142">
        <v>841</v>
      </c>
      <c r="J137" s="142">
        <v>928</v>
      </c>
      <c r="K137" s="142">
        <v>1015</v>
      </c>
    </row>
    <row r="140" ht="12.75">
      <c r="A140" s="142" t="s">
        <v>105</v>
      </c>
    </row>
    <row r="141" spans="1:11" ht="12.75">
      <c r="A141" s="142" t="s">
        <v>219</v>
      </c>
      <c r="E141" s="142">
        <v>381</v>
      </c>
      <c r="F141" s="142">
        <v>450</v>
      </c>
      <c r="G141" s="142">
        <v>584</v>
      </c>
      <c r="H141" s="142">
        <v>768</v>
      </c>
      <c r="I141" s="142">
        <v>805</v>
      </c>
      <c r="J141" s="142">
        <v>926</v>
      </c>
      <c r="K141" s="142">
        <v>1047</v>
      </c>
    </row>
    <row r="142" spans="1:11" ht="12.75">
      <c r="A142" s="142" t="s">
        <v>218</v>
      </c>
      <c r="E142" s="142">
        <v>381</v>
      </c>
      <c r="F142" s="142">
        <v>450</v>
      </c>
      <c r="G142" s="142">
        <v>584</v>
      </c>
      <c r="H142" s="142">
        <v>746</v>
      </c>
      <c r="I142" s="142">
        <v>805</v>
      </c>
      <c r="J142" s="142">
        <v>918</v>
      </c>
      <c r="K142" s="142">
        <v>1004</v>
      </c>
    </row>
    <row r="143" spans="5:11" ht="12.75">
      <c r="E143" s="187"/>
      <c r="F143" s="187"/>
      <c r="G143" s="187"/>
      <c r="H143" s="187"/>
      <c r="I143" s="187"/>
      <c r="J143" s="187"/>
      <c r="K143" s="187"/>
    </row>
    <row r="144" spans="5:11" ht="12.75">
      <c r="E144" s="187"/>
      <c r="F144" s="187"/>
      <c r="G144" s="187"/>
      <c r="H144" s="187"/>
      <c r="I144" s="187"/>
      <c r="J144" s="187"/>
      <c r="K144" s="187"/>
    </row>
    <row r="145" spans="1:11" ht="12.75">
      <c r="A145" s="142" t="s">
        <v>106</v>
      </c>
      <c r="E145" s="187"/>
      <c r="F145" s="187"/>
      <c r="G145" s="187"/>
      <c r="H145" s="187"/>
      <c r="I145" s="187"/>
      <c r="J145" s="187"/>
      <c r="K145" s="187"/>
    </row>
    <row r="146" spans="1:11" ht="12.75">
      <c r="A146" s="142" t="s">
        <v>219</v>
      </c>
      <c r="E146" s="142">
        <v>394</v>
      </c>
      <c r="F146" s="142">
        <v>490</v>
      </c>
      <c r="G146" s="142">
        <v>592</v>
      </c>
      <c r="H146" s="142">
        <v>788</v>
      </c>
      <c r="I146" s="142">
        <v>1024</v>
      </c>
      <c r="J146" s="142">
        <v>1112</v>
      </c>
      <c r="K146" s="142">
        <v>1200</v>
      </c>
    </row>
    <row r="147" spans="1:11" ht="12.75">
      <c r="A147" s="142" t="s">
        <v>218</v>
      </c>
      <c r="E147" s="142">
        <v>394</v>
      </c>
      <c r="F147" s="142">
        <v>490</v>
      </c>
      <c r="G147" s="142">
        <v>592</v>
      </c>
      <c r="H147" s="142">
        <v>746</v>
      </c>
      <c r="I147" s="142">
        <v>832</v>
      </c>
      <c r="J147" s="142">
        <v>918</v>
      </c>
      <c r="K147" s="142">
        <v>1004</v>
      </c>
    </row>
    <row r="148" spans="5:11" ht="12.75">
      <c r="E148" s="187"/>
      <c r="F148" s="187"/>
      <c r="G148" s="187"/>
      <c r="H148" s="187"/>
      <c r="I148" s="187"/>
      <c r="J148" s="187"/>
      <c r="K148" s="187"/>
    </row>
    <row r="149" spans="5:11" ht="12.75">
      <c r="E149" s="187"/>
      <c r="F149" s="187"/>
      <c r="G149" s="187"/>
      <c r="H149" s="187"/>
      <c r="I149" s="187"/>
      <c r="J149" s="187"/>
      <c r="K149" s="187"/>
    </row>
    <row r="150" spans="1:11" ht="12.75">
      <c r="A150" s="142" t="s">
        <v>107</v>
      </c>
      <c r="E150" s="187"/>
      <c r="F150" s="187"/>
      <c r="G150" s="187"/>
      <c r="H150" s="187"/>
      <c r="I150" s="187"/>
      <c r="J150" s="187"/>
      <c r="K150" s="187"/>
    </row>
    <row r="151" spans="1:11" ht="12.75">
      <c r="A151" s="142" t="s">
        <v>219</v>
      </c>
      <c r="E151" s="142">
        <v>478</v>
      </c>
      <c r="F151" s="142">
        <v>479</v>
      </c>
      <c r="G151" s="142">
        <v>584</v>
      </c>
      <c r="H151" s="142">
        <v>763</v>
      </c>
      <c r="I151" s="142">
        <v>892</v>
      </c>
      <c r="J151" s="142">
        <v>1026</v>
      </c>
      <c r="K151" s="142">
        <v>1160</v>
      </c>
    </row>
    <row r="152" spans="1:11" ht="12.75">
      <c r="A152" s="142" t="s">
        <v>162</v>
      </c>
      <c r="E152" s="142">
        <v>478</v>
      </c>
      <c r="F152" s="142">
        <v>479</v>
      </c>
      <c r="G152" s="142">
        <v>584</v>
      </c>
      <c r="H152" s="142">
        <v>763</v>
      </c>
      <c r="I152" s="142">
        <v>892</v>
      </c>
      <c r="J152" s="142">
        <v>995</v>
      </c>
      <c r="K152" s="142">
        <v>1106</v>
      </c>
    </row>
    <row r="153" spans="5:11" ht="12.75">
      <c r="E153" s="187"/>
      <c r="F153" s="187"/>
      <c r="G153" s="187"/>
      <c r="H153" s="187"/>
      <c r="I153" s="187"/>
      <c r="J153" s="187"/>
      <c r="K153" s="187"/>
    </row>
    <row r="154" spans="5:11" ht="12.75">
      <c r="E154" s="187"/>
      <c r="F154" s="187"/>
      <c r="G154" s="187"/>
      <c r="H154" s="187"/>
      <c r="I154" s="187"/>
      <c r="J154" s="187"/>
      <c r="K154" s="187"/>
    </row>
    <row r="155" spans="1:11" ht="12.75">
      <c r="A155" s="142" t="s">
        <v>108</v>
      </c>
      <c r="E155" s="187"/>
      <c r="F155" s="187"/>
      <c r="G155" s="187"/>
      <c r="H155" s="187"/>
      <c r="I155" s="187"/>
      <c r="J155" s="187"/>
      <c r="K155" s="187"/>
    </row>
    <row r="156" spans="1:11" ht="12.75">
      <c r="A156" s="142" t="s">
        <v>219</v>
      </c>
      <c r="E156" s="142">
        <v>400</v>
      </c>
      <c r="F156" s="142">
        <v>502</v>
      </c>
      <c r="G156" s="142">
        <v>617</v>
      </c>
      <c r="H156" s="142">
        <v>878</v>
      </c>
      <c r="I156" s="142">
        <v>905</v>
      </c>
      <c r="J156" s="142">
        <v>1041</v>
      </c>
      <c r="K156" s="142">
        <v>1177</v>
      </c>
    </row>
    <row r="157" spans="1:11" ht="12.75">
      <c r="A157" s="142" t="s">
        <v>218</v>
      </c>
      <c r="E157" s="142">
        <v>400</v>
      </c>
      <c r="F157" s="142">
        <v>502</v>
      </c>
      <c r="G157" s="142">
        <v>617</v>
      </c>
      <c r="H157" s="142">
        <v>821</v>
      </c>
      <c r="I157" s="142">
        <v>905</v>
      </c>
      <c r="J157" s="142">
        <v>1011</v>
      </c>
      <c r="K157" s="142">
        <v>1106</v>
      </c>
    </row>
    <row r="160" spans="1:11" ht="12.75">
      <c r="A160" s="142" t="s">
        <v>109</v>
      </c>
      <c r="E160" s="187"/>
      <c r="F160" s="187"/>
      <c r="G160" s="187"/>
      <c r="H160" s="187"/>
      <c r="I160" s="187"/>
      <c r="J160" s="187"/>
      <c r="K160" s="187"/>
    </row>
    <row r="161" spans="1:11" ht="12.75">
      <c r="A161" s="142" t="s">
        <v>163</v>
      </c>
      <c r="E161" s="142">
        <v>380</v>
      </c>
      <c r="F161" s="142">
        <v>444</v>
      </c>
      <c r="G161" s="142">
        <v>584</v>
      </c>
      <c r="H161" s="142">
        <v>735</v>
      </c>
      <c r="I161" s="142">
        <v>757</v>
      </c>
      <c r="J161" s="142">
        <v>871</v>
      </c>
      <c r="K161" s="142">
        <v>984</v>
      </c>
    </row>
    <row r="162" spans="1:11" ht="12.75">
      <c r="A162" s="142" t="s">
        <v>162</v>
      </c>
      <c r="E162" s="142">
        <v>380</v>
      </c>
      <c r="F162" s="142">
        <v>444</v>
      </c>
      <c r="G162" s="142">
        <v>584</v>
      </c>
      <c r="H162" s="142">
        <v>735</v>
      </c>
      <c r="I162" s="142">
        <v>757</v>
      </c>
      <c r="J162" s="142">
        <v>871</v>
      </c>
      <c r="K162" s="142">
        <v>984</v>
      </c>
    </row>
    <row r="165" ht="12.75">
      <c r="A165" s="142" t="s">
        <v>395</v>
      </c>
    </row>
    <row r="166" spans="1:11" ht="12.75">
      <c r="A166" s="142" t="s">
        <v>219</v>
      </c>
      <c r="E166" s="142">
        <v>476</v>
      </c>
      <c r="F166" s="142">
        <v>485</v>
      </c>
      <c r="G166" s="142">
        <v>584</v>
      </c>
      <c r="H166" s="142">
        <v>769</v>
      </c>
      <c r="I166" s="142">
        <v>847</v>
      </c>
      <c r="J166" s="142">
        <v>974</v>
      </c>
      <c r="K166" s="142">
        <v>1101</v>
      </c>
    </row>
    <row r="167" spans="1:11" ht="12.75">
      <c r="A167" s="142" t="s">
        <v>218</v>
      </c>
      <c r="E167" s="142">
        <v>476</v>
      </c>
      <c r="F167" s="142">
        <v>485</v>
      </c>
      <c r="G167" s="142">
        <v>584</v>
      </c>
      <c r="H167" s="142">
        <v>746</v>
      </c>
      <c r="I167" s="142">
        <v>832</v>
      </c>
      <c r="J167" s="142">
        <v>918</v>
      </c>
      <c r="K167" s="142">
        <v>1004</v>
      </c>
    </row>
    <row r="170" spans="1:11" ht="12.75">
      <c r="A170" s="142" t="s">
        <v>110</v>
      </c>
      <c r="E170" s="187"/>
      <c r="F170" s="187"/>
      <c r="G170" s="187"/>
      <c r="H170" s="187"/>
      <c r="I170" s="187"/>
      <c r="J170" s="187"/>
      <c r="K170" s="187"/>
    </row>
    <row r="171" spans="1:11" ht="12.75">
      <c r="A171" s="142" t="s">
        <v>219</v>
      </c>
      <c r="E171" s="142">
        <v>500</v>
      </c>
      <c r="F171" s="142">
        <v>501</v>
      </c>
      <c r="G171" s="142">
        <v>603</v>
      </c>
      <c r="H171" s="142">
        <v>762</v>
      </c>
      <c r="I171" s="142">
        <v>805</v>
      </c>
      <c r="J171" s="142">
        <v>926</v>
      </c>
      <c r="K171" s="142">
        <v>1047</v>
      </c>
    </row>
    <row r="172" spans="1:11" ht="12.75">
      <c r="A172" s="142" t="s">
        <v>218</v>
      </c>
      <c r="E172" s="142">
        <v>500</v>
      </c>
      <c r="F172" s="142">
        <v>501</v>
      </c>
      <c r="G172" s="142">
        <v>603</v>
      </c>
      <c r="H172" s="142">
        <v>762</v>
      </c>
      <c r="I172" s="142">
        <v>805</v>
      </c>
      <c r="J172" s="142">
        <v>926</v>
      </c>
      <c r="K172" s="142">
        <v>1047</v>
      </c>
    </row>
    <row r="173" spans="5:11" ht="12.75">
      <c r="E173" s="187"/>
      <c r="F173" s="187"/>
      <c r="G173" s="187"/>
      <c r="H173" s="187"/>
      <c r="I173" s="187"/>
      <c r="J173" s="187"/>
      <c r="K173" s="187"/>
    </row>
    <row r="174" spans="5:11" ht="12.75">
      <c r="E174" s="187"/>
      <c r="F174" s="187"/>
      <c r="G174" s="187"/>
      <c r="H174" s="187"/>
      <c r="I174" s="187"/>
      <c r="J174" s="187"/>
      <c r="K174" s="187"/>
    </row>
    <row r="175" spans="1:11" ht="12.75">
      <c r="A175" s="142" t="s">
        <v>111</v>
      </c>
      <c r="E175" s="187"/>
      <c r="F175" s="187"/>
      <c r="G175" s="187"/>
      <c r="H175" s="187"/>
      <c r="I175" s="187"/>
      <c r="J175" s="187"/>
      <c r="K175" s="187"/>
    </row>
    <row r="176" spans="1:11" ht="12.75">
      <c r="A176" s="142" t="s">
        <v>219</v>
      </c>
      <c r="E176" s="142">
        <v>484</v>
      </c>
      <c r="F176" s="142">
        <v>498</v>
      </c>
      <c r="G176" s="142">
        <v>584</v>
      </c>
      <c r="H176" s="142">
        <v>808</v>
      </c>
      <c r="I176" s="142">
        <v>833</v>
      </c>
      <c r="J176" s="142">
        <v>958</v>
      </c>
      <c r="K176" s="142">
        <v>1083</v>
      </c>
    </row>
    <row r="177" spans="1:11" ht="12.75">
      <c r="A177" s="142" t="s">
        <v>218</v>
      </c>
      <c r="E177" s="142">
        <v>484</v>
      </c>
      <c r="F177" s="142">
        <v>498</v>
      </c>
      <c r="G177" s="142">
        <v>584</v>
      </c>
      <c r="H177" s="142">
        <v>746</v>
      </c>
      <c r="I177" s="142">
        <v>832</v>
      </c>
      <c r="J177" s="142">
        <v>918</v>
      </c>
      <c r="K177" s="142">
        <v>1004</v>
      </c>
    </row>
    <row r="178" spans="5:11" ht="12.75">
      <c r="E178" s="187"/>
      <c r="F178" s="187"/>
      <c r="G178" s="187"/>
      <c r="H178" s="187"/>
      <c r="I178" s="187"/>
      <c r="J178" s="187"/>
      <c r="K178" s="187"/>
    </row>
    <row r="179" spans="5:11" ht="12.75">
      <c r="E179" s="187"/>
      <c r="F179" s="187"/>
      <c r="G179" s="187"/>
      <c r="H179" s="187"/>
      <c r="I179" s="187"/>
      <c r="J179" s="187"/>
      <c r="K179" s="187"/>
    </row>
    <row r="180" spans="1:11" ht="12.75">
      <c r="A180" s="142" t="s">
        <v>112</v>
      </c>
      <c r="E180" s="187"/>
      <c r="F180" s="187"/>
      <c r="G180" s="187"/>
      <c r="H180" s="187"/>
      <c r="I180" s="187"/>
      <c r="J180" s="187"/>
      <c r="K180" s="187"/>
    </row>
    <row r="181" spans="1:11" ht="12.75">
      <c r="A181" s="142" t="s">
        <v>219</v>
      </c>
      <c r="E181" s="142">
        <v>378</v>
      </c>
      <c r="F181" s="142">
        <v>464</v>
      </c>
      <c r="G181" s="142">
        <v>584</v>
      </c>
      <c r="H181" s="142">
        <v>725</v>
      </c>
      <c r="I181" s="142">
        <v>1024</v>
      </c>
      <c r="J181" s="142">
        <v>1112</v>
      </c>
      <c r="K181" s="142">
        <v>1200</v>
      </c>
    </row>
    <row r="182" spans="1:11" ht="12.75">
      <c r="A182" s="142" t="s">
        <v>218</v>
      </c>
      <c r="E182" s="142">
        <v>378</v>
      </c>
      <c r="F182" s="142">
        <v>464</v>
      </c>
      <c r="G182" s="142">
        <v>584</v>
      </c>
      <c r="H182" s="142">
        <v>725</v>
      </c>
      <c r="I182" s="142">
        <v>832</v>
      </c>
      <c r="J182" s="142">
        <v>918</v>
      </c>
      <c r="K182" s="142">
        <v>1004</v>
      </c>
    </row>
    <row r="183" spans="5:11" ht="12.75">
      <c r="E183" s="187"/>
      <c r="F183" s="187"/>
      <c r="G183" s="187"/>
      <c r="H183" s="187"/>
      <c r="I183" s="187"/>
      <c r="J183" s="187"/>
      <c r="K183" s="187"/>
    </row>
    <row r="184" spans="5:11" ht="12.75">
      <c r="E184" s="187"/>
      <c r="F184" s="187"/>
      <c r="G184" s="187"/>
      <c r="H184" s="187"/>
      <c r="I184" s="187"/>
      <c r="J184" s="187"/>
      <c r="K184" s="187"/>
    </row>
    <row r="185" spans="1:11" ht="12.75">
      <c r="A185" s="142" t="s">
        <v>113</v>
      </c>
      <c r="E185" s="187"/>
      <c r="F185" s="187"/>
      <c r="G185" s="187"/>
      <c r="H185" s="187"/>
      <c r="I185" s="187"/>
      <c r="J185" s="187"/>
      <c r="K185" s="187"/>
    </row>
    <row r="186" spans="1:11" ht="12.75">
      <c r="A186" s="142" t="s">
        <v>219</v>
      </c>
      <c r="E186" s="142">
        <v>419</v>
      </c>
      <c r="F186" s="142">
        <v>500</v>
      </c>
      <c r="G186" s="142">
        <v>603</v>
      </c>
      <c r="H186" s="142">
        <v>771</v>
      </c>
      <c r="I186" s="142">
        <v>956</v>
      </c>
      <c r="J186" s="142">
        <v>1099</v>
      </c>
      <c r="K186" s="142">
        <v>1200</v>
      </c>
    </row>
    <row r="187" spans="1:11" ht="12.75">
      <c r="A187" s="142" t="s">
        <v>162</v>
      </c>
      <c r="E187" s="142">
        <v>419</v>
      </c>
      <c r="F187" s="142">
        <v>500</v>
      </c>
      <c r="G187" s="142">
        <v>603</v>
      </c>
      <c r="H187" s="142">
        <v>746</v>
      </c>
      <c r="I187" s="142">
        <v>832</v>
      </c>
      <c r="J187" s="142">
        <v>918</v>
      </c>
      <c r="K187" s="142">
        <v>1004</v>
      </c>
    </row>
    <row r="190" spans="1:11" ht="12.75">
      <c r="A190" s="142" t="s">
        <v>396</v>
      </c>
      <c r="E190" s="187"/>
      <c r="F190" s="187"/>
      <c r="G190" s="187"/>
      <c r="H190" s="187"/>
      <c r="I190" s="187"/>
      <c r="J190" s="187"/>
      <c r="K190" s="187"/>
    </row>
    <row r="191" spans="1:11" ht="12.75">
      <c r="A191" s="142" t="s">
        <v>219</v>
      </c>
      <c r="E191" s="142">
        <v>476</v>
      </c>
      <c r="F191" s="142">
        <v>485</v>
      </c>
      <c r="G191" s="142">
        <v>584</v>
      </c>
      <c r="H191" s="142">
        <v>769</v>
      </c>
      <c r="I191" s="142">
        <v>847</v>
      </c>
      <c r="J191" s="142">
        <v>974</v>
      </c>
      <c r="K191" s="142">
        <v>1101</v>
      </c>
    </row>
    <row r="192" spans="1:11" ht="12.75">
      <c r="A192" s="142" t="s">
        <v>162</v>
      </c>
      <c r="E192" s="142">
        <v>476</v>
      </c>
      <c r="F192" s="142">
        <v>485</v>
      </c>
      <c r="G192" s="142">
        <v>584</v>
      </c>
      <c r="H192" s="142">
        <v>746</v>
      </c>
      <c r="I192" s="142">
        <v>832</v>
      </c>
      <c r="J192" s="142">
        <v>918</v>
      </c>
      <c r="K192" s="142">
        <v>1004</v>
      </c>
    </row>
    <row r="195" ht="12.75">
      <c r="A195" s="142" t="s">
        <v>114</v>
      </c>
    </row>
    <row r="196" spans="1:11" ht="12.75">
      <c r="A196" s="142" t="s">
        <v>163</v>
      </c>
      <c r="E196" s="142">
        <v>399</v>
      </c>
      <c r="F196" s="142">
        <v>445</v>
      </c>
      <c r="G196" s="142">
        <v>584</v>
      </c>
      <c r="H196" s="142">
        <v>740</v>
      </c>
      <c r="I196" s="142">
        <v>777</v>
      </c>
      <c r="J196" s="142">
        <v>894</v>
      </c>
      <c r="K196" s="142">
        <v>1010</v>
      </c>
    </row>
    <row r="197" spans="1:11" ht="12.75">
      <c r="A197" s="142" t="s">
        <v>218</v>
      </c>
      <c r="E197" s="142">
        <v>399</v>
      </c>
      <c r="F197" s="142">
        <v>445</v>
      </c>
      <c r="G197" s="142">
        <v>584</v>
      </c>
      <c r="H197" s="142">
        <v>740</v>
      </c>
      <c r="I197" s="142">
        <v>777</v>
      </c>
      <c r="J197" s="142">
        <v>894</v>
      </c>
      <c r="K197" s="142">
        <v>1004</v>
      </c>
    </row>
    <row r="200" ht="12.75">
      <c r="A200" s="142" t="s">
        <v>397</v>
      </c>
    </row>
    <row r="201" spans="1:11" ht="12.75">
      <c r="A201" s="142" t="s">
        <v>163</v>
      </c>
      <c r="E201" s="142">
        <v>476</v>
      </c>
      <c r="F201" s="142">
        <v>485</v>
      </c>
      <c r="G201" s="142">
        <v>584</v>
      </c>
      <c r="H201" s="142">
        <v>769</v>
      </c>
      <c r="I201" s="142">
        <v>847</v>
      </c>
      <c r="J201" s="142">
        <v>974</v>
      </c>
      <c r="K201" s="142">
        <v>1101</v>
      </c>
    </row>
    <row r="202" spans="1:11" ht="12.75">
      <c r="A202" s="142" t="s">
        <v>218</v>
      </c>
      <c r="E202" s="142">
        <v>476</v>
      </c>
      <c r="F202" s="142">
        <v>485</v>
      </c>
      <c r="G202" s="142">
        <v>584</v>
      </c>
      <c r="H202" s="142">
        <v>746</v>
      </c>
      <c r="I202" s="142">
        <v>832</v>
      </c>
      <c r="J202" s="142">
        <v>918</v>
      </c>
      <c r="K202" s="142">
        <v>1004</v>
      </c>
    </row>
    <row r="205" spans="1:11" ht="12.75">
      <c r="A205" s="142" t="s">
        <v>115</v>
      </c>
      <c r="E205" s="187"/>
      <c r="F205" s="187"/>
      <c r="G205" s="187"/>
      <c r="H205" s="187"/>
      <c r="I205" s="187"/>
      <c r="J205" s="187"/>
      <c r="K205" s="187"/>
    </row>
    <row r="206" spans="1:11" ht="12.75">
      <c r="A206" s="142" t="s">
        <v>219</v>
      </c>
      <c r="E206" s="142">
        <v>487</v>
      </c>
      <c r="F206" s="142">
        <v>488</v>
      </c>
      <c r="G206" s="142">
        <v>584</v>
      </c>
      <c r="H206" s="142">
        <v>702</v>
      </c>
      <c r="I206" s="142">
        <v>726</v>
      </c>
      <c r="J206" s="142">
        <v>835</v>
      </c>
      <c r="K206" s="142">
        <v>944</v>
      </c>
    </row>
    <row r="207" spans="1:11" ht="12.75">
      <c r="A207" s="142" t="s">
        <v>218</v>
      </c>
      <c r="E207" s="142">
        <v>487</v>
      </c>
      <c r="F207" s="142">
        <v>488</v>
      </c>
      <c r="G207" s="142">
        <v>584</v>
      </c>
      <c r="H207" s="142">
        <v>702</v>
      </c>
      <c r="I207" s="142">
        <v>726</v>
      </c>
      <c r="J207" s="142">
        <v>835</v>
      </c>
      <c r="K207" s="142">
        <v>944</v>
      </c>
    </row>
    <row r="210" spans="1:11" ht="12.75">
      <c r="A210" s="142" t="s">
        <v>398</v>
      </c>
      <c r="E210" s="187"/>
      <c r="F210" s="187"/>
      <c r="G210" s="187"/>
      <c r="H210" s="187"/>
      <c r="I210" s="187"/>
      <c r="J210" s="187"/>
      <c r="K210" s="187"/>
    </row>
    <row r="211" spans="1:11" ht="12.75">
      <c r="A211" s="142" t="s">
        <v>219</v>
      </c>
      <c r="E211" s="142">
        <v>476</v>
      </c>
      <c r="F211" s="142">
        <v>485</v>
      </c>
      <c r="G211" s="142">
        <v>584</v>
      </c>
      <c r="H211" s="142">
        <v>769</v>
      </c>
      <c r="I211" s="142">
        <v>847</v>
      </c>
      <c r="J211" s="142">
        <v>974</v>
      </c>
      <c r="K211" s="142">
        <v>1101</v>
      </c>
    </row>
    <row r="212" spans="1:11" ht="12.75">
      <c r="A212" s="142" t="s">
        <v>218</v>
      </c>
      <c r="E212" s="142">
        <v>476</v>
      </c>
      <c r="F212" s="142">
        <v>485</v>
      </c>
      <c r="G212" s="142">
        <v>584</v>
      </c>
      <c r="H212" s="142">
        <v>746</v>
      </c>
      <c r="I212" s="142">
        <v>832</v>
      </c>
      <c r="J212" s="142">
        <v>918</v>
      </c>
      <c r="K212" s="142">
        <v>1004</v>
      </c>
    </row>
    <row r="215" spans="1:11" ht="12.75">
      <c r="A215" s="142" t="s">
        <v>116</v>
      </c>
      <c r="E215" s="187"/>
      <c r="F215" s="187"/>
      <c r="G215" s="187"/>
      <c r="H215" s="187"/>
      <c r="I215" s="187"/>
      <c r="J215" s="187"/>
      <c r="K215" s="187"/>
    </row>
    <row r="216" spans="1:11" ht="12.75">
      <c r="A216" s="142" t="s">
        <v>219</v>
      </c>
      <c r="E216" s="142">
        <v>403</v>
      </c>
      <c r="F216" s="142">
        <v>471</v>
      </c>
      <c r="G216" s="142">
        <v>584</v>
      </c>
      <c r="H216" s="142">
        <v>738</v>
      </c>
      <c r="I216" s="142">
        <v>881</v>
      </c>
      <c r="J216" s="142">
        <v>1013</v>
      </c>
      <c r="K216" s="142">
        <v>1145</v>
      </c>
    </row>
    <row r="217" spans="1:11" ht="12.75">
      <c r="A217" s="142" t="s">
        <v>218</v>
      </c>
      <c r="E217" s="142">
        <v>403</v>
      </c>
      <c r="F217" s="142">
        <v>471</v>
      </c>
      <c r="G217" s="142">
        <v>584</v>
      </c>
      <c r="H217" s="142">
        <v>738</v>
      </c>
      <c r="I217" s="142">
        <v>832</v>
      </c>
      <c r="J217" s="142">
        <v>918</v>
      </c>
      <c r="K217" s="142">
        <v>1004</v>
      </c>
    </row>
    <row r="220" ht="12.75">
      <c r="A220" s="142" t="s">
        <v>117</v>
      </c>
    </row>
    <row r="221" spans="1:11" ht="12.75">
      <c r="A221" s="142" t="s">
        <v>219</v>
      </c>
      <c r="E221" s="142">
        <v>474</v>
      </c>
      <c r="F221" s="142">
        <v>526</v>
      </c>
      <c r="G221" s="142">
        <v>637</v>
      </c>
      <c r="H221" s="142">
        <v>801</v>
      </c>
      <c r="I221" s="142">
        <v>940</v>
      </c>
      <c r="J221" s="142">
        <v>1081</v>
      </c>
      <c r="K221" s="142">
        <v>1222</v>
      </c>
    </row>
    <row r="222" spans="1:11" ht="12.75">
      <c r="A222" s="142" t="s">
        <v>162</v>
      </c>
      <c r="E222" s="142">
        <v>474</v>
      </c>
      <c r="F222" s="142">
        <v>526</v>
      </c>
      <c r="G222" s="142">
        <v>637</v>
      </c>
      <c r="H222" s="142">
        <v>776</v>
      </c>
      <c r="I222" s="142">
        <v>866</v>
      </c>
      <c r="J222" s="142">
        <v>956</v>
      </c>
      <c r="K222" s="142">
        <v>1004</v>
      </c>
    </row>
    <row r="225" spans="1:11" ht="12.75">
      <c r="A225" s="142" t="s">
        <v>118</v>
      </c>
      <c r="E225" s="187"/>
      <c r="F225" s="187"/>
      <c r="G225" s="187"/>
      <c r="H225" s="187"/>
      <c r="I225" s="187"/>
      <c r="J225" s="187"/>
      <c r="K225" s="187"/>
    </row>
    <row r="226" spans="1:11" ht="12.75">
      <c r="A226" s="142" t="s">
        <v>219</v>
      </c>
      <c r="E226" s="142">
        <v>430</v>
      </c>
      <c r="F226" s="142">
        <v>525</v>
      </c>
      <c r="G226" s="142">
        <v>661</v>
      </c>
      <c r="H226" s="142">
        <v>900</v>
      </c>
      <c r="I226" s="142">
        <v>1025</v>
      </c>
      <c r="J226" s="142">
        <v>1112</v>
      </c>
      <c r="K226" s="142">
        <v>1200</v>
      </c>
    </row>
    <row r="227" spans="1:11" ht="12.75">
      <c r="A227" s="142" t="s">
        <v>218</v>
      </c>
      <c r="E227" s="142">
        <v>430</v>
      </c>
      <c r="F227" s="142">
        <v>525</v>
      </c>
      <c r="G227" s="142">
        <v>646</v>
      </c>
      <c r="H227" s="142">
        <v>746</v>
      </c>
      <c r="I227" s="142">
        <v>832</v>
      </c>
      <c r="J227" s="142">
        <v>918</v>
      </c>
      <c r="K227" s="142">
        <v>1004</v>
      </c>
    </row>
    <row r="230" spans="1:11" ht="12.75">
      <c r="A230" s="142" t="s">
        <v>119</v>
      </c>
      <c r="E230" s="187"/>
      <c r="F230" s="187"/>
      <c r="G230" s="187"/>
      <c r="H230" s="187"/>
      <c r="I230" s="187"/>
      <c r="J230" s="187"/>
      <c r="K230" s="187"/>
    </row>
    <row r="231" spans="1:11" ht="12.75">
      <c r="A231" s="142" t="s">
        <v>219</v>
      </c>
      <c r="E231" s="142">
        <v>378</v>
      </c>
      <c r="F231" s="142">
        <v>470</v>
      </c>
      <c r="G231" s="142">
        <v>584</v>
      </c>
      <c r="H231" s="142">
        <v>769</v>
      </c>
      <c r="I231" s="142">
        <v>791</v>
      </c>
      <c r="J231" s="142">
        <v>910</v>
      </c>
      <c r="K231" s="142">
        <v>1028</v>
      </c>
    </row>
    <row r="232" spans="1:11" ht="12.75">
      <c r="A232" s="142" t="s">
        <v>218</v>
      </c>
      <c r="E232" s="142">
        <v>378</v>
      </c>
      <c r="F232" s="142">
        <v>470</v>
      </c>
      <c r="G232" s="142">
        <v>584</v>
      </c>
      <c r="H232" s="142">
        <v>746</v>
      </c>
      <c r="I232" s="142">
        <v>791</v>
      </c>
      <c r="J232" s="142">
        <v>910</v>
      </c>
      <c r="K232" s="142">
        <v>1004</v>
      </c>
    </row>
    <row r="233" spans="5:11" ht="12.75">
      <c r="E233" s="187"/>
      <c r="F233" s="187"/>
      <c r="G233" s="187"/>
      <c r="H233" s="187"/>
      <c r="I233" s="187"/>
      <c r="J233" s="187"/>
      <c r="K233" s="187"/>
    </row>
    <row r="234" spans="5:11" ht="12.75">
      <c r="E234" s="187"/>
      <c r="F234" s="187"/>
      <c r="G234" s="187"/>
      <c r="H234" s="187"/>
      <c r="I234" s="187"/>
      <c r="J234" s="187"/>
      <c r="K234" s="187"/>
    </row>
    <row r="235" spans="1:11" ht="12.75">
      <c r="A235" s="142" t="s">
        <v>120</v>
      </c>
      <c r="E235" s="187"/>
      <c r="F235" s="187"/>
      <c r="G235" s="187"/>
      <c r="H235" s="187"/>
      <c r="I235" s="187"/>
      <c r="J235" s="187"/>
      <c r="K235" s="187"/>
    </row>
    <row r="236" spans="1:11" ht="12.75">
      <c r="A236" s="142" t="s">
        <v>219</v>
      </c>
      <c r="E236" s="142">
        <v>485</v>
      </c>
      <c r="F236" s="142">
        <v>498</v>
      </c>
      <c r="G236" s="142">
        <v>594</v>
      </c>
      <c r="H236" s="142">
        <v>747</v>
      </c>
      <c r="I236" s="142">
        <v>770</v>
      </c>
      <c r="J236" s="142">
        <v>886</v>
      </c>
      <c r="K236" s="142">
        <v>1001</v>
      </c>
    </row>
    <row r="237" spans="1:11" ht="12.75">
      <c r="A237" s="142" t="s">
        <v>218</v>
      </c>
      <c r="E237" s="142">
        <v>485</v>
      </c>
      <c r="F237" s="142">
        <v>498</v>
      </c>
      <c r="G237" s="142">
        <v>594</v>
      </c>
      <c r="H237" s="142">
        <v>746</v>
      </c>
      <c r="I237" s="142">
        <v>770</v>
      </c>
      <c r="J237" s="142">
        <v>886</v>
      </c>
      <c r="K237" s="142">
        <v>1001</v>
      </c>
    </row>
    <row r="238" spans="5:11" ht="12.75">
      <c r="E238" s="187"/>
      <c r="F238" s="187"/>
      <c r="G238" s="187"/>
      <c r="H238" s="187"/>
      <c r="I238" s="187"/>
      <c r="J238" s="187"/>
      <c r="K238" s="187"/>
    </row>
    <row r="239" spans="5:11" ht="12.75">
      <c r="E239" s="187"/>
      <c r="F239" s="187"/>
      <c r="G239" s="187"/>
      <c r="H239" s="187"/>
      <c r="I239" s="187"/>
      <c r="J239" s="187"/>
      <c r="K239" s="187"/>
    </row>
    <row r="240" spans="1:11" ht="12.75">
      <c r="A240" s="142" t="s">
        <v>121</v>
      </c>
      <c r="E240" s="187"/>
      <c r="F240" s="187"/>
      <c r="G240" s="187"/>
      <c r="H240" s="187"/>
      <c r="I240" s="187"/>
      <c r="J240" s="187"/>
      <c r="K240" s="187"/>
    </row>
    <row r="241" spans="1:11" ht="12.75">
      <c r="A241" s="142" t="s">
        <v>163</v>
      </c>
      <c r="E241" s="142">
        <v>484</v>
      </c>
      <c r="F241" s="142">
        <v>518</v>
      </c>
      <c r="G241" s="142">
        <v>616</v>
      </c>
      <c r="H241" s="142">
        <v>821</v>
      </c>
      <c r="I241" s="142">
        <v>846</v>
      </c>
      <c r="J241" s="142">
        <v>973</v>
      </c>
      <c r="K241" s="142">
        <v>1100</v>
      </c>
    </row>
    <row r="242" spans="1:11" ht="12.75">
      <c r="A242" s="142" t="s">
        <v>218</v>
      </c>
      <c r="E242" s="142">
        <v>484</v>
      </c>
      <c r="F242" s="142">
        <v>518</v>
      </c>
      <c r="G242" s="142">
        <v>616</v>
      </c>
      <c r="H242" s="142">
        <v>821</v>
      </c>
      <c r="I242" s="142">
        <v>846</v>
      </c>
      <c r="J242" s="142">
        <v>973</v>
      </c>
      <c r="K242" s="142">
        <v>1100</v>
      </c>
    </row>
    <row r="245" ht="12.75">
      <c r="A245" s="142" t="s">
        <v>122</v>
      </c>
    </row>
    <row r="246" spans="1:11" ht="12.75">
      <c r="A246" s="142" t="s">
        <v>163</v>
      </c>
      <c r="E246" s="142">
        <v>477</v>
      </c>
      <c r="F246" s="142">
        <v>486</v>
      </c>
      <c r="G246" s="142">
        <v>585</v>
      </c>
      <c r="H246" s="142">
        <v>770</v>
      </c>
      <c r="I246" s="142">
        <v>849</v>
      </c>
      <c r="J246" s="142">
        <v>976</v>
      </c>
      <c r="K246" s="142">
        <v>1104</v>
      </c>
    </row>
    <row r="247" spans="1:11" ht="12.75">
      <c r="A247" s="142" t="s">
        <v>218</v>
      </c>
      <c r="E247" s="142">
        <v>477</v>
      </c>
      <c r="F247" s="142">
        <v>486</v>
      </c>
      <c r="G247" s="142">
        <v>585</v>
      </c>
      <c r="H247" s="142">
        <v>747</v>
      </c>
      <c r="I247" s="142">
        <v>833</v>
      </c>
      <c r="J247" s="142">
        <v>940</v>
      </c>
      <c r="K247" s="142">
        <v>1036</v>
      </c>
    </row>
    <row r="248" spans="5:11" ht="12.75">
      <c r="E248" s="187"/>
      <c r="F248" s="187"/>
      <c r="G248" s="187"/>
      <c r="H248" s="187"/>
      <c r="I248" s="187"/>
      <c r="J248" s="187"/>
      <c r="K248" s="187"/>
    </row>
    <row r="249" spans="5:11" ht="12.75">
      <c r="E249" s="187"/>
      <c r="F249" s="187"/>
      <c r="G249" s="187"/>
      <c r="H249" s="187"/>
      <c r="I249" s="187"/>
      <c r="J249" s="187"/>
      <c r="K249" s="187"/>
    </row>
    <row r="250" spans="5:11" ht="12.75">
      <c r="E250" s="187"/>
      <c r="F250" s="187"/>
      <c r="G250" s="187"/>
      <c r="H250" s="187"/>
      <c r="I250" s="187"/>
      <c r="J250" s="187"/>
      <c r="K250" s="187"/>
    </row>
    <row r="251" spans="1:11" ht="12.75">
      <c r="A251" s="142" t="s">
        <v>123</v>
      </c>
      <c r="E251" s="187"/>
      <c r="F251" s="187"/>
      <c r="G251" s="187"/>
      <c r="H251" s="187"/>
      <c r="I251" s="187"/>
      <c r="J251" s="187"/>
      <c r="K251" s="187"/>
    </row>
    <row r="252" spans="1:11" ht="12.75">
      <c r="A252" s="142" t="s">
        <v>163</v>
      </c>
      <c r="E252" s="142">
        <v>392</v>
      </c>
      <c r="F252" s="142">
        <v>458</v>
      </c>
      <c r="G252" s="142">
        <v>603</v>
      </c>
      <c r="H252" s="142">
        <v>801</v>
      </c>
      <c r="I252" s="142">
        <v>826</v>
      </c>
      <c r="J252" s="142">
        <v>950</v>
      </c>
      <c r="K252" s="142">
        <v>1074</v>
      </c>
    </row>
    <row r="253" spans="1:11" ht="12.75">
      <c r="A253" s="142" t="s">
        <v>218</v>
      </c>
      <c r="E253" s="142">
        <v>392</v>
      </c>
      <c r="F253" s="142">
        <v>458</v>
      </c>
      <c r="G253" s="142">
        <v>603</v>
      </c>
      <c r="H253" s="142">
        <v>746</v>
      </c>
      <c r="I253" s="142">
        <v>826</v>
      </c>
      <c r="J253" s="142">
        <v>918</v>
      </c>
      <c r="K253" s="142">
        <v>1004</v>
      </c>
    </row>
    <row r="254" spans="5:11" ht="12.75">
      <c r="E254" s="187"/>
      <c r="F254" s="187"/>
      <c r="G254" s="187"/>
      <c r="H254" s="187"/>
      <c r="I254" s="187"/>
      <c r="J254" s="187"/>
      <c r="K254" s="187"/>
    </row>
    <row r="255" spans="5:11" ht="12.75">
      <c r="E255" s="187"/>
      <c r="F255" s="187"/>
      <c r="G255" s="187"/>
      <c r="H255" s="187"/>
      <c r="I255" s="187"/>
      <c r="J255" s="187"/>
      <c r="K255" s="187"/>
    </row>
    <row r="256" spans="1:11" ht="12.75">
      <c r="A256" s="142" t="s">
        <v>124</v>
      </c>
      <c r="E256" s="187"/>
      <c r="F256" s="187"/>
      <c r="G256" s="187"/>
      <c r="H256" s="187"/>
      <c r="I256" s="187"/>
      <c r="J256" s="187"/>
      <c r="K256" s="187"/>
    </row>
    <row r="257" spans="1:11" ht="12.75">
      <c r="A257" s="142" t="s">
        <v>219</v>
      </c>
      <c r="E257" s="142">
        <v>522</v>
      </c>
      <c r="F257" s="142">
        <v>563</v>
      </c>
      <c r="G257" s="142">
        <v>742</v>
      </c>
      <c r="H257" s="142">
        <v>936</v>
      </c>
      <c r="I257" s="142">
        <v>1170</v>
      </c>
      <c r="J257" s="142">
        <v>1272</v>
      </c>
      <c r="K257" s="142">
        <v>1375</v>
      </c>
    </row>
    <row r="258" spans="1:11" ht="12.75">
      <c r="A258" s="142" t="s">
        <v>218</v>
      </c>
      <c r="E258" s="142">
        <v>522</v>
      </c>
      <c r="F258" s="142">
        <v>563</v>
      </c>
      <c r="G258" s="142">
        <v>732</v>
      </c>
      <c r="H258" s="142">
        <v>846</v>
      </c>
      <c r="I258" s="142">
        <v>945</v>
      </c>
      <c r="J258" s="142">
        <v>1042</v>
      </c>
      <c r="K258" s="142">
        <v>1139</v>
      </c>
    </row>
    <row r="259" spans="5:11" ht="12.75">
      <c r="E259" s="187"/>
      <c r="F259" s="187"/>
      <c r="G259" s="187"/>
      <c r="H259" s="187"/>
      <c r="I259" s="187"/>
      <c r="J259" s="187"/>
      <c r="K259" s="187"/>
    </row>
    <row r="260" spans="5:11" ht="12.75">
      <c r="E260" s="187"/>
      <c r="F260" s="187"/>
      <c r="G260" s="187"/>
      <c r="H260" s="187"/>
      <c r="I260" s="187"/>
      <c r="J260" s="187"/>
      <c r="K260" s="187"/>
    </row>
    <row r="261" spans="1:11" ht="12.75">
      <c r="A261" s="142" t="s">
        <v>125</v>
      </c>
      <c r="E261" s="187"/>
      <c r="F261" s="187"/>
      <c r="G261" s="187"/>
      <c r="H261" s="187"/>
      <c r="I261" s="187"/>
      <c r="J261" s="187"/>
      <c r="K261" s="187"/>
    </row>
    <row r="262" spans="1:11" ht="12.75">
      <c r="A262" s="142" t="s">
        <v>219</v>
      </c>
      <c r="E262" s="142">
        <v>379</v>
      </c>
      <c r="F262" s="142">
        <v>444</v>
      </c>
      <c r="G262" s="142">
        <v>584</v>
      </c>
      <c r="H262" s="142">
        <v>777</v>
      </c>
      <c r="I262" s="142">
        <v>801</v>
      </c>
      <c r="J262" s="142">
        <v>921</v>
      </c>
      <c r="K262" s="142">
        <v>1041</v>
      </c>
    </row>
    <row r="263" spans="1:11" ht="12.75">
      <c r="A263" s="142" t="s">
        <v>218</v>
      </c>
      <c r="E263" s="142">
        <v>379</v>
      </c>
      <c r="F263" s="142">
        <v>444</v>
      </c>
      <c r="G263" s="142">
        <v>584</v>
      </c>
      <c r="H263" s="142">
        <v>746</v>
      </c>
      <c r="I263" s="142">
        <v>801</v>
      </c>
      <c r="J263" s="142">
        <v>918</v>
      </c>
      <c r="K263" s="142">
        <v>1004</v>
      </c>
    </row>
    <row r="266" spans="1:11" ht="12.75">
      <c r="A266" s="142" t="s">
        <v>126</v>
      </c>
      <c r="E266" s="187"/>
      <c r="F266" s="187"/>
      <c r="G266" s="187"/>
      <c r="H266" s="187"/>
      <c r="I266" s="187"/>
      <c r="J266" s="187"/>
      <c r="K266" s="187"/>
    </row>
    <row r="267" spans="1:11" ht="12.75">
      <c r="A267" s="142" t="s">
        <v>219</v>
      </c>
      <c r="E267" s="142">
        <v>416</v>
      </c>
      <c r="F267" s="142">
        <v>511</v>
      </c>
      <c r="G267" s="142">
        <v>614</v>
      </c>
      <c r="H267" s="142">
        <v>820</v>
      </c>
      <c r="I267" s="142">
        <v>954</v>
      </c>
      <c r="J267" s="142">
        <v>1097</v>
      </c>
      <c r="K267" s="142">
        <v>1240</v>
      </c>
    </row>
    <row r="268" spans="1:11" ht="12.75">
      <c r="A268" s="142" t="s">
        <v>218</v>
      </c>
      <c r="E268" s="142">
        <v>416</v>
      </c>
      <c r="F268" s="142">
        <v>511</v>
      </c>
      <c r="G268" s="142">
        <v>614</v>
      </c>
      <c r="H268" s="142">
        <v>820</v>
      </c>
      <c r="I268" s="142">
        <v>941</v>
      </c>
      <c r="J268" s="142">
        <v>1038</v>
      </c>
      <c r="K268" s="142">
        <v>1135</v>
      </c>
    </row>
    <row r="271" spans="1:11" ht="12.75">
      <c r="A271" s="142" t="s">
        <v>127</v>
      </c>
      <c r="E271" s="187"/>
      <c r="F271" s="187"/>
      <c r="G271" s="187"/>
      <c r="H271" s="187"/>
      <c r="I271" s="187"/>
      <c r="J271" s="187"/>
      <c r="K271" s="187"/>
    </row>
    <row r="272" spans="1:11" ht="12.75">
      <c r="A272" s="142" t="s">
        <v>219</v>
      </c>
      <c r="E272" s="142">
        <v>422</v>
      </c>
      <c r="F272" s="142">
        <v>518</v>
      </c>
      <c r="G272" s="142">
        <v>651</v>
      </c>
      <c r="H272" s="142">
        <v>777</v>
      </c>
      <c r="I272" s="142">
        <v>809</v>
      </c>
      <c r="J272" s="142">
        <v>930</v>
      </c>
      <c r="K272" s="142">
        <v>1052</v>
      </c>
    </row>
    <row r="273" spans="1:11" ht="12.75">
      <c r="A273" s="142" t="s">
        <v>218</v>
      </c>
      <c r="E273" s="142">
        <v>422</v>
      </c>
      <c r="F273" s="142">
        <v>518</v>
      </c>
      <c r="G273" s="142">
        <v>651</v>
      </c>
      <c r="H273" s="142">
        <v>777</v>
      </c>
      <c r="I273" s="142">
        <v>809</v>
      </c>
      <c r="J273" s="142">
        <v>930</v>
      </c>
      <c r="K273" s="142">
        <v>1052</v>
      </c>
    </row>
    <row r="276" ht="12.75">
      <c r="A276" s="142" t="s">
        <v>128</v>
      </c>
    </row>
    <row r="277" spans="1:11" ht="12.75">
      <c r="A277" s="142" t="s">
        <v>219</v>
      </c>
      <c r="E277" s="142">
        <v>516</v>
      </c>
      <c r="F277" s="142">
        <v>517</v>
      </c>
      <c r="G277" s="142">
        <v>619</v>
      </c>
      <c r="H277" s="142">
        <v>850</v>
      </c>
      <c r="I277" s="142">
        <v>974</v>
      </c>
      <c r="J277" s="142">
        <v>1120</v>
      </c>
      <c r="K277" s="142">
        <v>1266</v>
      </c>
    </row>
    <row r="278" spans="1:11" ht="12.75">
      <c r="A278" s="142" t="s">
        <v>218</v>
      </c>
      <c r="E278" s="142">
        <v>516</v>
      </c>
      <c r="F278" s="142">
        <v>517</v>
      </c>
      <c r="G278" s="142">
        <v>619</v>
      </c>
      <c r="H278" s="142">
        <v>850</v>
      </c>
      <c r="I278" s="142">
        <v>950</v>
      </c>
      <c r="J278" s="142">
        <v>1048</v>
      </c>
      <c r="K278" s="142">
        <v>1146</v>
      </c>
    </row>
    <row r="281" spans="1:11" ht="12.75">
      <c r="A281" s="142" t="s">
        <v>129</v>
      </c>
      <c r="E281" s="187"/>
      <c r="F281" s="187"/>
      <c r="G281" s="187"/>
      <c r="H281" s="187"/>
      <c r="I281" s="187"/>
      <c r="J281" s="187"/>
      <c r="K281" s="187"/>
    </row>
    <row r="282" spans="1:11" ht="12.75">
      <c r="A282" s="142" t="s">
        <v>219</v>
      </c>
      <c r="E282" s="142">
        <v>492</v>
      </c>
      <c r="F282" s="142">
        <v>580</v>
      </c>
      <c r="G282" s="142">
        <v>730</v>
      </c>
      <c r="H282" s="142">
        <v>936</v>
      </c>
      <c r="I282" s="142">
        <v>1025</v>
      </c>
      <c r="J282" s="142">
        <v>1112</v>
      </c>
      <c r="K282" s="142">
        <v>1200</v>
      </c>
    </row>
    <row r="283" spans="1:11" ht="12.75">
      <c r="A283" s="142" t="s">
        <v>162</v>
      </c>
      <c r="E283" s="142">
        <v>492</v>
      </c>
      <c r="F283" s="142">
        <v>538</v>
      </c>
      <c r="G283" s="142">
        <v>646</v>
      </c>
      <c r="H283" s="142">
        <v>746</v>
      </c>
      <c r="I283" s="142">
        <v>832</v>
      </c>
      <c r="J283" s="142">
        <v>918</v>
      </c>
      <c r="K283" s="142">
        <v>1004</v>
      </c>
    </row>
    <row r="284" spans="5:11" ht="12.75">
      <c r="E284" s="187"/>
      <c r="F284" s="187"/>
      <c r="G284" s="187"/>
      <c r="H284" s="187"/>
      <c r="I284" s="187"/>
      <c r="J284" s="187"/>
      <c r="K284" s="187"/>
    </row>
    <row r="285" spans="5:11" ht="12.75">
      <c r="E285" s="187"/>
      <c r="F285" s="187"/>
      <c r="G285" s="187"/>
      <c r="H285" s="187"/>
      <c r="I285" s="187"/>
      <c r="J285" s="187"/>
      <c r="K285" s="187"/>
    </row>
    <row r="286" spans="1:11" ht="12.75">
      <c r="A286" s="142" t="s">
        <v>130</v>
      </c>
      <c r="E286" s="187"/>
      <c r="F286" s="187"/>
      <c r="G286" s="187"/>
      <c r="H286" s="187"/>
      <c r="I286" s="187"/>
      <c r="J286" s="187"/>
      <c r="K286" s="187"/>
    </row>
    <row r="287" spans="1:11" ht="12.75">
      <c r="A287" s="142" t="s">
        <v>219</v>
      </c>
      <c r="E287" s="142">
        <v>426</v>
      </c>
      <c r="F287" s="142">
        <v>488</v>
      </c>
      <c r="G287" s="142">
        <v>584</v>
      </c>
      <c r="H287" s="142">
        <v>747</v>
      </c>
      <c r="I287" s="142">
        <v>822</v>
      </c>
      <c r="J287" s="142">
        <v>945</v>
      </c>
      <c r="K287" s="142">
        <v>1069</v>
      </c>
    </row>
    <row r="288" spans="1:11" ht="12.75">
      <c r="A288" s="142" t="s">
        <v>218</v>
      </c>
      <c r="E288" s="142">
        <v>426</v>
      </c>
      <c r="F288" s="142">
        <v>488</v>
      </c>
      <c r="G288" s="142">
        <v>584</v>
      </c>
      <c r="H288" s="142">
        <v>746</v>
      </c>
      <c r="I288" s="142">
        <v>822</v>
      </c>
      <c r="J288" s="142">
        <v>918</v>
      </c>
      <c r="K288" s="142">
        <v>1004</v>
      </c>
    </row>
    <row r="289" spans="5:11" ht="12.75">
      <c r="E289" s="187"/>
      <c r="F289" s="187"/>
      <c r="G289" s="187"/>
      <c r="H289" s="187"/>
      <c r="I289" s="187"/>
      <c r="J289" s="187"/>
      <c r="K289" s="187"/>
    </row>
    <row r="290" spans="5:11" ht="12.75">
      <c r="E290" s="187"/>
      <c r="F290" s="187"/>
      <c r="G290" s="187"/>
      <c r="H290" s="187"/>
      <c r="I290" s="187"/>
      <c r="J290" s="187"/>
      <c r="K290" s="187"/>
    </row>
    <row r="291" spans="5:11" ht="12.75">
      <c r="E291" s="187"/>
      <c r="F291" s="187"/>
      <c r="G291" s="187"/>
      <c r="H291" s="187"/>
      <c r="I291" s="187"/>
      <c r="J291" s="187"/>
      <c r="K291" s="187"/>
    </row>
    <row r="292" spans="1:11" ht="12.75">
      <c r="A292" s="142" t="s">
        <v>131</v>
      </c>
      <c r="E292" s="187"/>
      <c r="F292" s="187"/>
      <c r="G292" s="187"/>
      <c r="H292" s="187"/>
      <c r="I292" s="187"/>
      <c r="J292" s="187"/>
      <c r="K292" s="187"/>
    </row>
    <row r="293" spans="1:11" ht="12.75">
      <c r="A293" s="142" t="s">
        <v>219</v>
      </c>
      <c r="E293" s="142">
        <v>389</v>
      </c>
      <c r="F293" s="142">
        <v>493</v>
      </c>
      <c r="G293" s="142">
        <v>600</v>
      </c>
      <c r="H293" s="142">
        <v>843</v>
      </c>
      <c r="I293" s="142">
        <v>869</v>
      </c>
      <c r="J293" s="142">
        <v>999</v>
      </c>
      <c r="K293" s="142">
        <v>1130</v>
      </c>
    </row>
    <row r="294" spans="1:11" ht="12.75">
      <c r="A294" s="142" t="s">
        <v>218</v>
      </c>
      <c r="E294" s="142">
        <v>389</v>
      </c>
      <c r="F294" s="142">
        <v>493</v>
      </c>
      <c r="G294" s="142">
        <v>600</v>
      </c>
      <c r="H294" s="142">
        <v>746</v>
      </c>
      <c r="I294" s="142">
        <v>832</v>
      </c>
      <c r="J294" s="142">
        <v>918</v>
      </c>
      <c r="K294" s="142">
        <v>1004</v>
      </c>
    </row>
    <row r="295" spans="5:11" ht="12.75">
      <c r="E295" s="187"/>
      <c r="F295" s="187"/>
      <c r="G295" s="187"/>
      <c r="H295" s="187"/>
      <c r="I295" s="187"/>
      <c r="J295" s="187"/>
      <c r="K295" s="187"/>
    </row>
    <row r="296" spans="5:11" ht="12.75">
      <c r="E296" s="187"/>
      <c r="F296" s="187"/>
      <c r="G296" s="187"/>
      <c r="H296" s="187"/>
      <c r="I296" s="187"/>
      <c r="J296" s="187"/>
      <c r="K296" s="187"/>
    </row>
    <row r="297" spans="1:11" ht="12.75">
      <c r="A297" s="142" t="s">
        <v>132</v>
      </c>
      <c r="E297" s="187"/>
      <c r="F297" s="187"/>
      <c r="G297" s="187"/>
      <c r="H297" s="187"/>
      <c r="I297" s="187"/>
      <c r="J297" s="187"/>
      <c r="K297" s="187"/>
    </row>
    <row r="298" spans="1:11" ht="12.75">
      <c r="A298" s="142" t="s">
        <v>219</v>
      </c>
      <c r="E298" s="142">
        <v>485</v>
      </c>
      <c r="F298" s="142">
        <v>486</v>
      </c>
      <c r="G298" s="142">
        <v>584</v>
      </c>
      <c r="H298" s="142">
        <v>850</v>
      </c>
      <c r="I298" s="142">
        <v>877</v>
      </c>
      <c r="J298" s="142">
        <v>1009</v>
      </c>
      <c r="K298" s="142">
        <v>1140</v>
      </c>
    </row>
    <row r="299" spans="1:11" ht="12.75">
      <c r="A299" s="142" t="s">
        <v>218</v>
      </c>
      <c r="E299" s="142">
        <v>485</v>
      </c>
      <c r="F299" s="142">
        <v>486</v>
      </c>
      <c r="G299" s="142">
        <v>584</v>
      </c>
      <c r="H299" s="142">
        <v>746</v>
      </c>
      <c r="I299" s="142">
        <v>832</v>
      </c>
      <c r="J299" s="142">
        <v>918</v>
      </c>
      <c r="K299" s="142">
        <v>1004</v>
      </c>
    </row>
    <row r="300" spans="5:11" ht="12.75">
      <c r="E300" s="187"/>
      <c r="F300" s="187"/>
      <c r="G300" s="187"/>
      <c r="H300" s="187"/>
      <c r="I300" s="187"/>
      <c r="J300" s="187"/>
      <c r="K300" s="187"/>
    </row>
    <row r="301" spans="5:11" ht="12.75">
      <c r="E301" s="187"/>
      <c r="F301" s="187"/>
      <c r="G301" s="187"/>
      <c r="H301" s="187"/>
      <c r="I301" s="187"/>
      <c r="J301" s="187"/>
      <c r="K301" s="187"/>
    </row>
    <row r="302" spans="1:11" ht="12.75">
      <c r="A302" s="142" t="s">
        <v>133</v>
      </c>
      <c r="E302" s="187"/>
      <c r="F302" s="187"/>
      <c r="G302" s="187"/>
      <c r="H302" s="187"/>
      <c r="I302" s="187"/>
      <c r="J302" s="187"/>
      <c r="K302" s="187"/>
    </row>
    <row r="303" spans="1:11" ht="12.75">
      <c r="A303" s="142" t="s">
        <v>219</v>
      </c>
      <c r="E303" s="142">
        <v>485</v>
      </c>
      <c r="F303" s="142">
        <v>486</v>
      </c>
      <c r="G303" s="142">
        <v>584</v>
      </c>
      <c r="H303" s="142">
        <v>700</v>
      </c>
      <c r="I303" s="142">
        <v>867</v>
      </c>
      <c r="J303" s="142">
        <v>997</v>
      </c>
      <c r="K303" s="142">
        <v>1127</v>
      </c>
    </row>
    <row r="304" spans="1:11" ht="12.75">
      <c r="A304" s="142" t="s">
        <v>218</v>
      </c>
      <c r="E304" s="142">
        <v>485</v>
      </c>
      <c r="F304" s="142">
        <v>486</v>
      </c>
      <c r="G304" s="142">
        <v>584</v>
      </c>
      <c r="H304" s="142">
        <v>700</v>
      </c>
      <c r="I304" s="142">
        <v>847</v>
      </c>
      <c r="J304" s="142">
        <v>935</v>
      </c>
      <c r="K304" s="142">
        <v>1022</v>
      </c>
    </row>
    <row r="307" ht="12.75">
      <c r="A307" s="142" t="s">
        <v>134</v>
      </c>
    </row>
    <row r="308" spans="1:11" ht="12.75">
      <c r="A308" s="142" t="s">
        <v>163</v>
      </c>
      <c r="E308" s="142">
        <v>401</v>
      </c>
      <c r="F308" s="142">
        <v>466</v>
      </c>
      <c r="G308" s="142">
        <v>614</v>
      </c>
      <c r="H308" s="142">
        <v>762</v>
      </c>
      <c r="I308" s="142">
        <v>827</v>
      </c>
      <c r="J308" s="142">
        <v>951</v>
      </c>
      <c r="K308" s="142">
        <v>1075</v>
      </c>
    </row>
    <row r="309" spans="1:11" ht="12.75">
      <c r="A309" s="142" t="s">
        <v>218</v>
      </c>
      <c r="E309" s="142">
        <v>401</v>
      </c>
      <c r="F309" s="142">
        <v>466</v>
      </c>
      <c r="G309" s="142">
        <v>614</v>
      </c>
      <c r="H309" s="142">
        <v>762</v>
      </c>
      <c r="I309" s="142">
        <v>827</v>
      </c>
      <c r="J309" s="142">
        <v>951</v>
      </c>
      <c r="K309" s="142">
        <v>1075</v>
      </c>
    </row>
    <row r="310" spans="5:11" ht="12.75">
      <c r="E310" s="187"/>
      <c r="F310" s="187"/>
      <c r="G310" s="187"/>
      <c r="H310" s="187"/>
      <c r="I310" s="187"/>
      <c r="J310" s="187"/>
      <c r="K310" s="187"/>
    </row>
    <row r="311" spans="5:11" ht="12.75">
      <c r="E311" s="187"/>
      <c r="F311" s="187"/>
      <c r="G311" s="187"/>
      <c r="H311" s="187"/>
      <c r="I311" s="187"/>
      <c r="J311" s="187"/>
      <c r="K311" s="187"/>
    </row>
    <row r="312" spans="1:11" ht="12.75">
      <c r="A312" s="142" t="s">
        <v>135</v>
      </c>
      <c r="E312" s="187"/>
      <c r="F312" s="187"/>
      <c r="G312" s="187"/>
      <c r="H312" s="187"/>
      <c r="I312" s="187"/>
      <c r="J312" s="187"/>
      <c r="K312" s="187"/>
    </row>
    <row r="313" spans="1:11" ht="12.75">
      <c r="A313" s="142" t="s">
        <v>219</v>
      </c>
      <c r="E313" s="142">
        <v>380</v>
      </c>
      <c r="F313" s="142">
        <v>449</v>
      </c>
      <c r="G313" s="142">
        <v>584</v>
      </c>
      <c r="H313" s="142">
        <v>736</v>
      </c>
      <c r="I313" s="142">
        <v>894</v>
      </c>
      <c r="J313" s="142">
        <v>1028</v>
      </c>
      <c r="K313" s="142">
        <v>1162</v>
      </c>
    </row>
    <row r="314" spans="1:11" ht="12.75">
      <c r="A314" s="142" t="s">
        <v>218</v>
      </c>
      <c r="E314" s="142">
        <v>380</v>
      </c>
      <c r="F314" s="142">
        <v>449</v>
      </c>
      <c r="G314" s="142">
        <v>584</v>
      </c>
      <c r="H314" s="142">
        <v>736</v>
      </c>
      <c r="I314" s="142">
        <v>847</v>
      </c>
      <c r="J314" s="142">
        <v>935</v>
      </c>
      <c r="K314" s="142">
        <v>1022</v>
      </c>
    </row>
    <row r="315" spans="5:11" ht="12.75">
      <c r="E315" s="187"/>
      <c r="F315" s="187"/>
      <c r="G315" s="187"/>
      <c r="H315" s="187"/>
      <c r="I315" s="187"/>
      <c r="J315" s="187"/>
      <c r="K315" s="187"/>
    </row>
    <row r="316" spans="5:11" ht="12.75">
      <c r="E316" s="187"/>
      <c r="F316" s="187"/>
      <c r="G316" s="187"/>
      <c r="H316" s="187"/>
      <c r="I316" s="187"/>
      <c r="J316" s="187"/>
      <c r="K316" s="187"/>
    </row>
    <row r="317" spans="1:11" ht="12.75">
      <c r="A317" s="142" t="s">
        <v>136</v>
      </c>
      <c r="E317" s="187"/>
      <c r="F317" s="187"/>
      <c r="G317" s="187"/>
      <c r="H317" s="187"/>
      <c r="I317" s="187"/>
      <c r="J317" s="187"/>
      <c r="K317" s="187"/>
    </row>
    <row r="318" spans="1:11" ht="12.75">
      <c r="A318" s="142" t="s">
        <v>219</v>
      </c>
      <c r="E318" s="142">
        <v>490</v>
      </c>
      <c r="F318" s="142">
        <v>523</v>
      </c>
      <c r="G318" s="142">
        <v>685</v>
      </c>
      <c r="H318" s="142">
        <v>896</v>
      </c>
      <c r="I318" s="142">
        <v>957</v>
      </c>
      <c r="J318" s="142">
        <v>1101</v>
      </c>
      <c r="K318" s="142">
        <v>1244</v>
      </c>
    </row>
    <row r="319" spans="1:11" ht="12.75">
      <c r="A319" s="142" t="s">
        <v>218</v>
      </c>
      <c r="E319" s="142">
        <v>490</v>
      </c>
      <c r="F319" s="142">
        <v>523</v>
      </c>
      <c r="G319" s="142">
        <v>685</v>
      </c>
      <c r="H319" s="142">
        <v>896</v>
      </c>
      <c r="I319" s="142">
        <v>957</v>
      </c>
      <c r="J319" s="142">
        <v>1101</v>
      </c>
      <c r="K319" s="142">
        <v>1214</v>
      </c>
    </row>
    <row r="320" spans="5:11" ht="12.75">
      <c r="E320" s="187"/>
      <c r="F320" s="187"/>
      <c r="G320" s="187"/>
      <c r="H320" s="187"/>
      <c r="I320" s="187"/>
      <c r="J320" s="187"/>
      <c r="K320" s="187"/>
    </row>
    <row r="321" spans="5:11" ht="12.75">
      <c r="E321" s="187"/>
      <c r="F321" s="187"/>
      <c r="G321" s="187"/>
      <c r="H321" s="187"/>
      <c r="I321" s="187"/>
      <c r="J321" s="187"/>
      <c r="K321" s="187"/>
    </row>
    <row r="322" spans="1:11" ht="12.75">
      <c r="A322" s="142" t="s">
        <v>137</v>
      </c>
      <c r="E322" s="187"/>
      <c r="F322" s="187"/>
      <c r="G322" s="187"/>
      <c r="H322" s="187"/>
      <c r="I322" s="187"/>
      <c r="J322" s="187"/>
      <c r="K322" s="187"/>
    </row>
    <row r="323" spans="1:11" ht="12.75">
      <c r="A323" s="142" t="s">
        <v>163</v>
      </c>
      <c r="E323" s="142">
        <v>379</v>
      </c>
      <c r="F323" s="142">
        <v>495</v>
      </c>
      <c r="G323" s="142">
        <v>584</v>
      </c>
      <c r="H323" s="142">
        <v>705</v>
      </c>
      <c r="I323" s="142">
        <v>906</v>
      </c>
      <c r="J323" s="142">
        <v>1042</v>
      </c>
      <c r="K323" s="142">
        <v>1178</v>
      </c>
    </row>
    <row r="324" spans="1:11" ht="12.75">
      <c r="A324" s="142" t="s">
        <v>218</v>
      </c>
      <c r="E324" s="142">
        <v>379</v>
      </c>
      <c r="F324" s="142">
        <v>495</v>
      </c>
      <c r="G324" s="142">
        <v>584</v>
      </c>
      <c r="H324" s="142">
        <v>705</v>
      </c>
      <c r="I324" s="142">
        <v>832</v>
      </c>
      <c r="J324" s="142">
        <v>918</v>
      </c>
      <c r="K324" s="142">
        <v>1004</v>
      </c>
    </row>
    <row r="325" spans="5:11" ht="12.75">
      <c r="E325" s="187"/>
      <c r="F325" s="187"/>
      <c r="G325" s="187"/>
      <c r="H325" s="187"/>
      <c r="I325" s="187"/>
      <c r="J325" s="187"/>
      <c r="K325" s="187"/>
    </row>
    <row r="326" spans="5:11" ht="12.75">
      <c r="E326" s="187"/>
      <c r="F326" s="187"/>
      <c r="G326" s="187"/>
      <c r="H326" s="187"/>
      <c r="I326" s="187"/>
      <c r="J326" s="187"/>
      <c r="K326" s="187"/>
    </row>
    <row r="327" spans="1:11" ht="12.75">
      <c r="A327" s="142" t="s">
        <v>138</v>
      </c>
      <c r="E327" s="187"/>
      <c r="F327" s="187"/>
      <c r="G327" s="187"/>
      <c r="H327" s="187"/>
      <c r="I327" s="187"/>
      <c r="J327" s="187"/>
      <c r="K327" s="187"/>
    </row>
    <row r="328" spans="1:11" ht="12.75">
      <c r="A328" s="142" t="s">
        <v>219</v>
      </c>
      <c r="E328" s="142">
        <v>378</v>
      </c>
      <c r="F328" s="142">
        <v>463</v>
      </c>
      <c r="G328" s="142">
        <v>584</v>
      </c>
      <c r="H328" s="142">
        <v>785</v>
      </c>
      <c r="I328" s="142">
        <v>809</v>
      </c>
      <c r="J328" s="142">
        <v>930</v>
      </c>
      <c r="K328" s="142">
        <v>1052</v>
      </c>
    </row>
    <row r="329" spans="1:11" ht="12.75">
      <c r="A329" s="142" t="s">
        <v>218</v>
      </c>
      <c r="E329" s="142">
        <v>378</v>
      </c>
      <c r="F329" s="142">
        <v>463</v>
      </c>
      <c r="G329" s="142">
        <v>584</v>
      </c>
      <c r="H329" s="142">
        <v>746</v>
      </c>
      <c r="I329" s="142">
        <v>809</v>
      </c>
      <c r="J329" s="142">
        <v>918</v>
      </c>
      <c r="K329" s="142">
        <v>1004</v>
      </c>
    </row>
    <row r="333" spans="1:11" ht="12.75">
      <c r="A333" s="142" t="s">
        <v>399</v>
      </c>
      <c r="E333" s="187"/>
      <c r="F333" s="187"/>
      <c r="G333" s="187"/>
      <c r="H333" s="187"/>
      <c r="I333" s="187"/>
      <c r="J333" s="187"/>
      <c r="K333" s="187"/>
    </row>
    <row r="334" spans="1:11" ht="12.75">
      <c r="A334" s="142" t="s">
        <v>219</v>
      </c>
      <c r="E334" s="142">
        <v>476</v>
      </c>
      <c r="F334" s="142">
        <v>485</v>
      </c>
      <c r="G334" s="142">
        <v>584</v>
      </c>
      <c r="H334" s="142">
        <v>769</v>
      </c>
      <c r="I334" s="142">
        <v>847</v>
      </c>
      <c r="J334" s="142">
        <v>974</v>
      </c>
      <c r="K334" s="142">
        <v>1101</v>
      </c>
    </row>
    <row r="335" spans="1:11" ht="12.75">
      <c r="A335" s="142" t="s">
        <v>218</v>
      </c>
      <c r="E335" s="142">
        <v>476</v>
      </c>
      <c r="F335" s="142">
        <v>485</v>
      </c>
      <c r="G335" s="142">
        <v>584</v>
      </c>
      <c r="H335" s="142">
        <v>767</v>
      </c>
      <c r="I335" s="142">
        <v>847</v>
      </c>
      <c r="J335" s="142">
        <v>944</v>
      </c>
      <c r="K335" s="142">
        <v>1032</v>
      </c>
    </row>
    <row r="338" spans="1:11" ht="12.75">
      <c r="A338" s="142" t="s">
        <v>400</v>
      </c>
      <c r="E338" s="187"/>
      <c r="F338" s="187"/>
      <c r="G338" s="187"/>
      <c r="H338" s="187"/>
      <c r="I338" s="187"/>
      <c r="J338" s="187"/>
      <c r="K338" s="187"/>
    </row>
    <row r="339" spans="1:11" ht="12.75">
      <c r="A339" s="142" t="s">
        <v>219</v>
      </c>
      <c r="E339" s="142">
        <v>476</v>
      </c>
      <c r="F339" s="142">
        <v>485</v>
      </c>
      <c r="G339" s="142">
        <v>584</v>
      </c>
      <c r="H339" s="142">
        <v>769</v>
      </c>
      <c r="I339" s="142">
        <v>847</v>
      </c>
      <c r="J339" s="142">
        <v>974</v>
      </c>
      <c r="K339" s="142">
        <v>1101</v>
      </c>
    </row>
    <row r="340" spans="1:11" ht="12.75">
      <c r="A340" s="142" t="s">
        <v>218</v>
      </c>
      <c r="E340" s="142">
        <v>476</v>
      </c>
      <c r="F340" s="142">
        <v>485</v>
      </c>
      <c r="G340" s="142">
        <v>584</v>
      </c>
      <c r="H340" s="142">
        <v>746</v>
      </c>
      <c r="I340" s="142">
        <v>832</v>
      </c>
      <c r="J340" s="142">
        <v>918</v>
      </c>
      <c r="K340" s="142">
        <v>1004</v>
      </c>
    </row>
    <row r="343" spans="1:11" ht="12.75">
      <c r="A343" s="142" t="s">
        <v>139</v>
      </c>
      <c r="E343" s="187"/>
      <c r="F343" s="187"/>
      <c r="G343" s="187"/>
      <c r="H343" s="187"/>
      <c r="I343" s="187"/>
      <c r="J343" s="187"/>
      <c r="K343" s="187"/>
    </row>
    <row r="344" spans="1:11" ht="12.75">
      <c r="A344" s="142" t="s">
        <v>163</v>
      </c>
      <c r="E344" s="142">
        <v>399</v>
      </c>
      <c r="F344" s="142">
        <v>467</v>
      </c>
      <c r="G344" s="142">
        <v>614</v>
      </c>
      <c r="H344" s="142">
        <v>776</v>
      </c>
      <c r="I344" s="142">
        <v>849</v>
      </c>
      <c r="J344" s="142">
        <v>976</v>
      </c>
      <c r="K344" s="142">
        <v>1104</v>
      </c>
    </row>
    <row r="345" spans="1:11" ht="12.75">
      <c r="A345" s="142" t="s">
        <v>218</v>
      </c>
      <c r="E345" s="142">
        <v>399</v>
      </c>
      <c r="F345" s="142">
        <v>467</v>
      </c>
      <c r="G345" s="142">
        <v>614</v>
      </c>
      <c r="H345" s="142">
        <v>776</v>
      </c>
      <c r="I345" s="142">
        <v>849</v>
      </c>
      <c r="J345" s="142">
        <v>976</v>
      </c>
      <c r="K345" s="142">
        <v>1104</v>
      </c>
    </row>
    <row r="346" spans="5:11" ht="12.75">
      <c r="E346" s="187"/>
      <c r="F346" s="187"/>
      <c r="G346" s="187"/>
      <c r="H346" s="187"/>
      <c r="I346" s="187"/>
      <c r="J346" s="187"/>
      <c r="K346" s="187"/>
    </row>
    <row r="347" spans="5:11" ht="12.75">
      <c r="E347" s="187"/>
      <c r="F347" s="187"/>
      <c r="G347" s="187"/>
      <c r="H347" s="187"/>
      <c r="I347" s="187"/>
      <c r="J347" s="187"/>
      <c r="K347" s="187"/>
    </row>
    <row r="348" spans="1:11" ht="12.75">
      <c r="A348" s="142" t="s">
        <v>140</v>
      </c>
      <c r="E348" s="187"/>
      <c r="F348" s="187"/>
      <c r="G348" s="187"/>
      <c r="H348" s="187"/>
      <c r="I348" s="187"/>
      <c r="J348" s="187"/>
      <c r="K348" s="187"/>
    </row>
    <row r="349" spans="1:11" ht="12.75">
      <c r="A349" s="142" t="s">
        <v>163</v>
      </c>
      <c r="E349" s="142">
        <v>380</v>
      </c>
      <c r="F349" s="142">
        <v>443</v>
      </c>
      <c r="G349" s="142">
        <v>584</v>
      </c>
      <c r="H349" s="142">
        <v>774</v>
      </c>
      <c r="I349" s="142">
        <v>949</v>
      </c>
      <c r="J349" s="142">
        <v>1091</v>
      </c>
      <c r="K349" s="142">
        <v>1207</v>
      </c>
    </row>
    <row r="350" spans="1:11" ht="12.75">
      <c r="A350" s="142" t="s">
        <v>218</v>
      </c>
      <c r="E350" s="142">
        <v>380</v>
      </c>
      <c r="F350" s="142">
        <v>443</v>
      </c>
      <c r="G350" s="142">
        <v>584</v>
      </c>
      <c r="H350" s="142">
        <v>750</v>
      </c>
      <c r="I350" s="142">
        <v>837</v>
      </c>
      <c r="J350" s="142">
        <v>923</v>
      </c>
      <c r="K350" s="142">
        <v>1009</v>
      </c>
    </row>
    <row r="351" spans="5:11" ht="12.75">
      <c r="E351" s="187"/>
      <c r="F351" s="187"/>
      <c r="G351" s="187"/>
      <c r="H351" s="187"/>
      <c r="I351" s="187"/>
      <c r="J351" s="187"/>
      <c r="K351" s="187"/>
    </row>
    <row r="352" spans="5:11" ht="12.75">
      <c r="E352" s="187"/>
      <c r="F352" s="187"/>
      <c r="G352" s="187"/>
      <c r="H352" s="187"/>
      <c r="I352" s="187"/>
      <c r="J352" s="187"/>
      <c r="K352" s="187"/>
    </row>
    <row r="353" spans="1:11" ht="12.75">
      <c r="A353" s="142" t="s">
        <v>141</v>
      </c>
      <c r="E353" s="187"/>
      <c r="F353" s="187"/>
      <c r="G353" s="187"/>
      <c r="H353" s="187"/>
      <c r="I353" s="187"/>
      <c r="J353" s="187"/>
      <c r="K353" s="187"/>
    </row>
    <row r="354" spans="1:11" ht="12.75">
      <c r="A354" s="142" t="s">
        <v>219</v>
      </c>
      <c r="E354" s="142">
        <v>435</v>
      </c>
      <c r="F354" s="142">
        <v>527</v>
      </c>
      <c r="G354" s="142">
        <v>584</v>
      </c>
      <c r="H354" s="142">
        <v>804</v>
      </c>
      <c r="I354" s="142">
        <v>963</v>
      </c>
      <c r="J354" s="142">
        <v>1107</v>
      </c>
      <c r="K354" s="142">
        <v>1200</v>
      </c>
    </row>
    <row r="355" spans="1:11" ht="12.75">
      <c r="A355" s="142" t="s">
        <v>218</v>
      </c>
      <c r="E355" s="142">
        <v>435</v>
      </c>
      <c r="F355" s="142">
        <v>527</v>
      </c>
      <c r="G355" s="142">
        <v>584</v>
      </c>
      <c r="H355" s="142">
        <v>746</v>
      </c>
      <c r="I355" s="142">
        <v>832</v>
      </c>
      <c r="J355" s="142">
        <v>918</v>
      </c>
      <c r="K355" s="142">
        <v>1004</v>
      </c>
    </row>
    <row r="358" spans="1:11" ht="12.75">
      <c r="A358" s="142" t="s">
        <v>142</v>
      </c>
      <c r="E358" s="187"/>
      <c r="F358" s="187"/>
      <c r="G358" s="187"/>
      <c r="H358" s="187"/>
      <c r="I358" s="187"/>
      <c r="J358" s="187"/>
      <c r="K358" s="187"/>
    </row>
    <row r="359" spans="1:11" ht="12.75">
      <c r="A359" s="142" t="s">
        <v>219</v>
      </c>
      <c r="E359" s="142">
        <v>380</v>
      </c>
      <c r="F359" s="142">
        <v>490</v>
      </c>
      <c r="G359" s="142">
        <v>584</v>
      </c>
      <c r="H359" s="142">
        <v>791</v>
      </c>
      <c r="I359" s="142">
        <v>1024</v>
      </c>
      <c r="J359" s="142">
        <v>1112</v>
      </c>
      <c r="K359" s="142">
        <v>1200</v>
      </c>
    </row>
    <row r="360" spans="1:11" ht="12.75">
      <c r="A360" s="142" t="s">
        <v>218</v>
      </c>
      <c r="E360" s="142">
        <v>380</v>
      </c>
      <c r="F360" s="142">
        <v>490</v>
      </c>
      <c r="G360" s="142">
        <v>584</v>
      </c>
      <c r="H360" s="142">
        <v>746</v>
      </c>
      <c r="I360" s="142">
        <v>832</v>
      </c>
      <c r="J360" s="142">
        <v>918</v>
      </c>
      <c r="K360" s="142">
        <v>1004</v>
      </c>
    </row>
    <row r="363" ht="12.75">
      <c r="A363" s="142" t="s">
        <v>143</v>
      </c>
    </row>
    <row r="364" spans="1:11" ht="12.75">
      <c r="A364" s="142" t="s">
        <v>219</v>
      </c>
      <c r="E364" s="142">
        <v>378</v>
      </c>
      <c r="F364" s="142">
        <v>463</v>
      </c>
      <c r="G364" s="142">
        <v>584</v>
      </c>
      <c r="H364" s="142">
        <v>785</v>
      </c>
      <c r="I364" s="142">
        <v>809</v>
      </c>
      <c r="J364" s="142">
        <v>930</v>
      </c>
      <c r="K364" s="142">
        <v>1052</v>
      </c>
    </row>
    <row r="365" spans="1:11" ht="12.75">
      <c r="A365" s="142" t="s">
        <v>162</v>
      </c>
      <c r="E365" s="142">
        <v>378</v>
      </c>
      <c r="F365" s="142">
        <v>463</v>
      </c>
      <c r="G365" s="142">
        <v>584</v>
      </c>
      <c r="H365" s="142">
        <v>746</v>
      </c>
      <c r="I365" s="142">
        <v>809</v>
      </c>
      <c r="J365" s="142">
        <v>918</v>
      </c>
      <c r="K365" s="142">
        <v>1004</v>
      </c>
    </row>
    <row r="366" spans="5:11" ht="12.75">
      <c r="E366" s="187"/>
      <c r="F366" s="187"/>
      <c r="G366" s="187"/>
      <c r="H366" s="187"/>
      <c r="I366" s="187"/>
      <c r="J366" s="187"/>
      <c r="K366" s="187"/>
    </row>
    <row r="367" spans="5:11" ht="12.75">
      <c r="E367" s="187"/>
      <c r="F367" s="187"/>
      <c r="G367" s="187"/>
      <c r="H367" s="187"/>
      <c r="I367" s="187"/>
      <c r="J367" s="187"/>
      <c r="K367" s="187"/>
    </row>
    <row r="368" spans="1:11" ht="12.75">
      <c r="A368" s="142" t="s">
        <v>144</v>
      </c>
      <c r="E368" s="187"/>
      <c r="F368" s="187"/>
      <c r="G368" s="187"/>
      <c r="H368" s="187"/>
      <c r="I368" s="187"/>
      <c r="J368" s="187"/>
      <c r="K368" s="187"/>
    </row>
    <row r="369" spans="1:11" ht="12.75">
      <c r="A369" s="142" t="s">
        <v>219</v>
      </c>
      <c r="E369" s="142">
        <v>399</v>
      </c>
      <c r="F369" s="142">
        <v>445</v>
      </c>
      <c r="G369" s="142">
        <v>584</v>
      </c>
      <c r="H369" s="142">
        <v>740</v>
      </c>
      <c r="I369" s="142">
        <v>777</v>
      </c>
      <c r="J369" s="142">
        <v>894</v>
      </c>
      <c r="K369" s="142">
        <v>1010</v>
      </c>
    </row>
    <row r="370" spans="1:11" ht="12.75">
      <c r="A370" s="142" t="s">
        <v>218</v>
      </c>
      <c r="E370" s="142">
        <v>399</v>
      </c>
      <c r="F370" s="142">
        <v>445</v>
      </c>
      <c r="G370" s="142">
        <v>584</v>
      </c>
      <c r="H370" s="142">
        <v>740</v>
      </c>
      <c r="I370" s="142">
        <v>777</v>
      </c>
      <c r="J370" s="142">
        <v>894</v>
      </c>
      <c r="K370" s="142">
        <v>1010</v>
      </c>
    </row>
    <row r="374" spans="1:11" ht="12.75">
      <c r="A374" s="142" t="s">
        <v>145</v>
      </c>
      <c r="E374" s="187"/>
      <c r="F374" s="187"/>
      <c r="G374" s="187"/>
      <c r="H374" s="187"/>
      <c r="I374" s="187"/>
      <c r="J374" s="187"/>
      <c r="K374" s="187"/>
    </row>
    <row r="375" spans="1:11" ht="12.75">
      <c r="A375" s="142" t="s">
        <v>163</v>
      </c>
      <c r="E375" s="142">
        <v>493</v>
      </c>
      <c r="F375" s="142">
        <v>494</v>
      </c>
      <c r="G375" s="142">
        <v>594</v>
      </c>
      <c r="H375" s="142">
        <v>774</v>
      </c>
      <c r="I375" s="142">
        <v>876</v>
      </c>
      <c r="J375" s="142">
        <v>1007</v>
      </c>
      <c r="K375" s="142">
        <v>1139</v>
      </c>
    </row>
    <row r="376" spans="1:11" ht="12.75">
      <c r="A376" s="142" t="s">
        <v>218</v>
      </c>
      <c r="E376" s="142">
        <v>493</v>
      </c>
      <c r="F376" s="142">
        <v>494</v>
      </c>
      <c r="G376" s="142">
        <v>594</v>
      </c>
      <c r="H376" s="142">
        <v>766</v>
      </c>
      <c r="I376" s="142">
        <v>855</v>
      </c>
      <c r="J376" s="142">
        <v>943</v>
      </c>
      <c r="K376" s="142">
        <v>1030</v>
      </c>
    </row>
    <row r="377" spans="5:11" ht="12.75">
      <c r="E377" s="187"/>
      <c r="F377" s="187"/>
      <c r="G377" s="187"/>
      <c r="H377" s="187"/>
      <c r="I377" s="187"/>
      <c r="J377" s="187"/>
      <c r="K377" s="187"/>
    </row>
    <row r="378" spans="5:11" ht="12.75">
      <c r="E378" s="187"/>
      <c r="F378" s="187"/>
      <c r="G378" s="187"/>
      <c r="H378" s="187"/>
      <c r="I378" s="187"/>
      <c r="J378" s="187"/>
      <c r="K378" s="187"/>
    </row>
    <row r="379" spans="1:11" ht="12.75">
      <c r="A379" s="142" t="s">
        <v>146</v>
      </c>
      <c r="E379" s="187"/>
      <c r="F379" s="187"/>
      <c r="G379" s="187"/>
      <c r="H379" s="187"/>
      <c r="I379" s="187"/>
      <c r="J379" s="187"/>
      <c r="K379" s="187"/>
    </row>
    <row r="380" spans="1:11" ht="12.75">
      <c r="A380" s="142" t="s">
        <v>219</v>
      </c>
      <c r="E380" s="142">
        <v>427</v>
      </c>
      <c r="F380" s="142">
        <v>499</v>
      </c>
      <c r="G380" s="142">
        <v>658</v>
      </c>
      <c r="H380" s="142">
        <v>787</v>
      </c>
      <c r="I380" s="142">
        <v>812</v>
      </c>
      <c r="J380" s="142">
        <v>934</v>
      </c>
      <c r="K380" s="142">
        <v>1056</v>
      </c>
    </row>
    <row r="381" spans="1:11" ht="12.75">
      <c r="A381" s="142" t="s">
        <v>218</v>
      </c>
      <c r="E381" s="142">
        <v>427</v>
      </c>
      <c r="F381" s="142">
        <v>499</v>
      </c>
      <c r="G381" s="142">
        <v>658</v>
      </c>
      <c r="H381" s="142">
        <v>773</v>
      </c>
      <c r="I381" s="142">
        <v>812</v>
      </c>
      <c r="J381" s="142">
        <v>934</v>
      </c>
      <c r="K381" s="142">
        <v>1041</v>
      </c>
    </row>
    <row r="382" spans="5:11" ht="12.75">
      <c r="E382" s="187"/>
      <c r="F382" s="187"/>
      <c r="G382" s="187"/>
      <c r="H382" s="187"/>
      <c r="I382" s="187"/>
      <c r="J382" s="187"/>
      <c r="K382" s="187"/>
    </row>
    <row r="383" spans="5:11" ht="12.75">
      <c r="E383" s="187"/>
      <c r="F383" s="187"/>
      <c r="G383" s="187"/>
      <c r="H383" s="187"/>
      <c r="I383" s="187"/>
      <c r="J383" s="187"/>
      <c r="K383" s="187"/>
    </row>
    <row r="384" spans="1:11" ht="12.75">
      <c r="A384" s="142" t="s">
        <v>147</v>
      </c>
      <c r="E384" s="187"/>
      <c r="F384" s="187"/>
      <c r="G384" s="187"/>
      <c r="H384" s="187"/>
      <c r="I384" s="187"/>
      <c r="J384" s="187"/>
      <c r="K384" s="187"/>
    </row>
    <row r="385" spans="1:11" ht="12.75">
      <c r="A385" s="142" t="s">
        <v>219</v>
      </c>
      <c r="E385" s="142">
        <v>486</v>
      </c>
      <c r="F385" s="142">
        <v>487</v>
      </c>
      <c r="G385" s="142">
        <v>584</v>
      </c>
      <c r="H385" s="142">
        <v>716</v>
      </c>
      <c r="I385" s="142">
        <v>889</v>
      </c>
      <c r="J385" s="142">
        <v>1022</v>
      </c>
      <c r="K385" s="142">
        <v>1156</v>
      </c>
    </row>
    <row r="386" spans="1:11" ht="12.75">
      <c r="A386" s="142" t="s">
        <v>218</v>
      </c>
      <c r="E386" s="142">
        <v>486</v>
      </c>
      <c r="F386" s="142">
        <v>487</v>
      </c>
      <c r="G386" s="142">
        <v>584</v>
      </c>
      <c r="H386" s="142">
        <v>716</v>
      </c>
      <c r="I386" s="142">
        <v>832</v>
      </c>
      <c r="J386" s="142">
        <v>918</v>
      </c>
      <c r="K386" s="142">
        <v>1004</v>
      </c>
    </row>
    <row r="387" spans="5:11" ht="12.75">
      <c r="E387" s="187"/>
      <c r="F387" s="187"/>
      <c r="G387" s="187"/>
      <c r="H387" s="187"/>
      <c r="I387" s="187"/>
      <c r="J387" s="187"/>
      <c r="K387" s="187"/>
    </row>
    <row r="388" spans="5:11" ht="12.75">
      <c r="E388" s="187"/>
      <c r="F388" s="187"/>
      <c r="G388" s="187"/>
      <c r="H388" s="187"/>
      <c r="I388" s="187"/>
      <c r="J388" s="187"/>
      <c r="K388" s="187"/>
    </row>
    <row r="389" spans="1:11" ht="12.75">
      <c r="A389" s="142" t="s">
        <v>401</v>
      </c>
      <c r="E389" s="187"/>
      <c r="F389" s="187"/>
      <c r="G389" s="187"/>
      <c r="H389" s="187"/>
      <c r="I389" s="187"/>
      <c r="J389" s="187"/>
      <c r="K389" s="187"/>
    </row>
    <row r="390" spans="1:11" ht="12.75">
      <c r="A390" s="142" t="s">
        <v>219</v>
      </c>
      <c r="E390" s="142">
        <v>476</v>
      </c>
      <c r="F390" s="142">
        <v>485</v>
      </c>
      <c r="G390" s="142">
        <v>584</v>
      </c>
      <c r="H390" s="142">
        <v>769</v>
      </c>
      <c r="I390" s="142">
        <v>847</v>
      </c>
      <c r="J390" s="142">
        <v>974</v>
      </c>
      <c r="K390" s="142">
        <v>1101</v>
      </c>
    </row>
    <row r="391" spans="1:11" ht="12.75">
      <c r="A391" s="142" t="s">
        <v>218</v>
      </c>
      <c r="E391" s="142">
        <v>476</v>
      </c>
      <c r="F391" s="142">
        <v>485</v>
      </c>
      <c r="G391" s="142">
        <v>584</v>
      </c>
      <c r="H391" s="142">
        <v>769</v>
      </c>
      <c r="I391" s="142">
        <v>847</v>
      </c>
      <c r="J391" s="142">
        <v>962</v>
      </c>
      <c r="K391" s="142">
        <v>1051</v>
      </c>
    </row>
    <row r="392" spans="5:11" ht="12.75">
      <c r="E392" s="187"/>
      <c r="F392" s="187"/>
      <c r="G392" s="187"/>
      <c r="H392" s="187"/>
      <c r="I392" s="187"/>
      <c r="J392" s="187"/>
      <c r="K392" s="187"/>
    </row>
    <row r="393" spans="5:11" ht="12.75">
      <c r="E393" s="187"/>
      <c r="F393" s="187"/>
      <c r="G393" s="187"/>
      <c r="H393" s="187"/>
      <c r="I393" s="187"/>
      <c r="J393" s="187"/>
      <c r="K393" s="187"/>
    </row>
    <row r="394" ht="12.75">
      <c r="A394" s="142" t="s">
        <v>148</v>
      </c>
    </row>
    <row r="395" spans="1:11" ht="12.75">
      <c r="A395" s="142" t="s">
        <v>163</v>
      </c>
      <c r="E395" s="142">
        <v>417</v>
      </c>
      <c r="F395" s="142">
        <v>488</v>
      </c>
      <c r="G395" s="142">
        <v>641</v>
      </c>
      <c r="H395" s="142">
        <v>800</v>
      </c>
      <c r="I395" s="142">
        <v>912</v>
      </c>
      <c r="J395" s="142">
        <v>1049</v>
      </c>
      <c r="K395" s="142">
        <v>1186</v>
      </c>
    </row>
    <row r="396" spans="1:11" ht="12.75">
      <c r="A396" s="142" t="s">
        <v>218</v>
      </c>
      <c r="E396" s="142">
        <v>417</v>
      </c>
      <c r="F396" s="142">
        <v>488</v>
      </c>
      <c r="G396" s="142">
        <v>641</v>
      </c>
      <c r="H396" s="142">
        <v>746</v>
      </c>
      <c r="I396" s="142">
        <v>832</v>
      </c>
      <c r="J396" s="142">
        <v>918</v>
      </c>
      <c r="K396" s="142">
        <v>1004</v>
      </c>
    </row>
    <row r="397" spans="5:11" ht="12.75">
      <c r="E397" s="187"/>
      <c r="F397" s="187"/>
      <c r="G397" s="187"/>
      <c r="H397" s="187"/>
      <c r="I397" s="187"/>
      <c r="J397" s="187"/>
      <c r="K397" s="187"/>
    </row>
    <row r="398" spans="5:11" ht="12.75">
      <c r="E398" s="187"/>
      <c r="F398" s="187"/>
      <c r="G398" s="187"/>
      <c r="H398" s="187"/>
      <c r="I398" s="187"/>
      <c r="J398" s="187"/>
      <c r="K398" s="187"/>
    </row>
    <row r="399" spans="1:11" ht="12.75">
      <c r="A399" s="142" t="s">
        <v>149</v>
      </c>
      <c r="E399" s="187"/>
      <c r="F399" s="187"/>
      <c r="G399" s="187"/>
      <c r="H399" s="187"/>
      <c r="I399" s="187"/>
      <c r="J399" s="187"/>
      <c r="K399" s="187"/>
    </row>
    <row r="400" spans="1:11" ht="12.75">
      <c r="A400" s="142" t="s">
        <v>219</v>
      </c>
      <c r="E400" s="142">
        <v>408</v>
      </c>
      <c r="F400" s="142">
        <v>467</v>
      </c>
      <c r="G400" s="142">
        <v>589</v>
      </c>
      <c r="H400" s="142">
        <v>757</v>
      </c>
      <c r="I400" s="142">
        <v>780</v>
      </c>
      <c r="J400" s="142">
        <v>897</v>
      </c>
      <c r="K400" s="142">
        <v>1014</v>
      </c>
    </row>
    <row r="401" spans="1:11" ht="12.75">
      <c r="A401" s="142" t="s">
        <v>218</v>
      </c>
      <c r="E401" s="142">
        <v>408</v>
      </c>
      <c r="F401" s="142">
        <v>467</v>
      </c>
      <c r="G401" s="142">
        <v>589</v>
      </c>
      <c r="H401" s="142">
        <v>757</v>
      </c>
      <c r="I401" s="142">
        <v>780</v>
      </c>
      <c r="J401" s="142">
        <v>897</v>
      </c>
      <c r="K401" s="142">
        <v>1014</v>
      </c>
    </row>
    <row r="404" spans="1:11" ht="12.75">
      <c r="A404" s="142" t="s">
        <v>150</v>
      </c>
      <c r="E404" s="187"/>
      <c r="F404" s="187"/>
      <c r="G404" s="187"/>
      <c r="H404" s="187"/>
      <c r="I404" s="187"/>
      <c r="J404" s="187"/>
      <c r="K404" s="187"/>
    </row>
    <row r="405" spans="1:11" ht="12.75">
      <c r="A405" s="142" t="s">
        <v>219</v>
      </c>
      <c r="E405" s="142">
        <v>378</v>
      </c>
      <c r="F405" s="142">
        <v>460</v>
      </c>
      <c r="G405" s="142">
        <v>584</v>
      </c>
      <c r="H405" s="142">
        <v>743</v>
      </c>
      <c r="I405" s="142">
        <v>765</v>
      </c>
      <c r="J405" s="142">
        <v>880</v>
      </c>
      <c r="K405" s="142">
        <v>995</v>
      </c>
    </row>
    <row r="406" spans="1:11" ht="12.75">
      <c r="A406" s="142" t="s">
        <v>218</v>
      </c>
      <c r="E406" s="142">
        <v>378</v>
      </c>
      <c r="F406" s="142">
        <v>460</v>
      </c>
      <c r="G406" s="142">
        <v>584</v>
      </c>
      <c r="H406" s="142">
        <v>743</v>
      </c>
      <c r="I406" s="142">
        <v>765</v>
      </c>
      <c r="J406" s="142">
        <v>880</v>
      </c>
      <c r="K406" s="142">
        <v>995</v>
      </c>
    </row>
    <row r="409" spans="1:11" ht="12.75">
      <c r="A409" s="142" t="s">
        <v>402</v>
      </c>
      <c r="E409" s="187"/>
      <c r="F409" s="187"/>
      <c r="G409" s="187"/>
      <c r="H409" s="187"/>
      <c r="I409" s="187"/>
      <c r="J409" s="187"/>
      <c r="K409" s="187"/>
    </row>
    <row r="410" spans="1:11" ht="12.75">
      <c r="A410" s="142" t="s">
        <v>219</v>
      </c>
      <c r="E410" s="142">
        <v>476</v>
      </c>
      <c r="F410" s="142">
        <v>485</v>
      </c>
      <c r="G410" s="142">
        <v>584</v>
      </c>
      <c r="H410" s="142">
        <v>769</v>
      </c>
      <c r="I410" s="142">
        <v>847</v>
      </c>
      <c r="J410" s="142">
        <v>974</v>
      </c>
      <c r="K410" s="142">
        <v>1101</v>
      </c>
    </row>
    <row r="411" spans="1:11" ht="12.75">
      <c r="A411" s="142" t="s">
        <v>218</v>
      </c>
      <c r="E411" s="142">
        <v>476</v>
      </c>
      <c r="F411" s="142">
        <v>485</v>
      </c>
      <c r="G411" s="142">
        <v>584</v>
      </c>
      <c r="H411" s="142">
        <v>746</v>
      </c>
      <c r="I411" s="142">
        <v>832</v>
      </c>
      <c r="J411" s="142">
        <v>918</v>
      </c>
      <c r="K411" s="142">
        <v>1004</v>
      </c>
    </row>
    <row r="414" spans="1:11" ht="12.75">
      <c r="A414" s="142" t="s">
        <v>151</v>
      </c>
      <c r="E414" s="187"/>
      <c r="F414" s="187"/>
      <c r="G414" s="187"/>
      <c r="H414" s="187"/>
      <c r="I414" s="187"/>
      <c r="J414" s="187"/>
      <c r="K414" s="187"/>
    </row>
    <row r="415" spans="1:11" ht="12.75">
      <c r="A415" s="142" t="s">
        <v>219</v>
      </c>
      <c r="E415" s="142">
        <v>461</v>
      </c>
      <c r="F415" s="142">
        <v>543</v>
      </c>
      <c r="G415" s="142">
        <v>669</v>
      </c>
      <c r="H415" s="142">
        <v>828</v>
      </c>
      <c r="I415" s="142">
        <v>851</v>
      </c>
      <c r="J415" s="142">
        <v>979</v>
      </c>
      <c r="K415" s="142">
        <v>1106</v>
      </c>
    </row>
    <row r="416" spans="1:11" ht="12.75">
      <c r="A416" s="142" t="s">
        <v>218</v>
      </c>
      <c r="E416" s="142">
        <v>461</v>
      </c>
      <c r="F416" s="142">
        <v>538</v>
      </c>
      <c r="G416" s="142">
        <v>646</v>
      </c>
      <c r="H416" s="142">
        <v>746</v>
      </c>
      <c r="I416" s="142">
        <v>832</v>
      </c>
      <c r="J416" s="142">
        <v>918</v>
      </c>
      <c r="K416" s="142">
        <v>1004</v>
      </c>
    </row>
    <row r="417" spans="5:11" ht="12.75">
      <c r="E417" s="187"/>
      <c r="F417" s="187"/>
      <c r="G417" s="187"/>
      <c r="H417" s="187"/>
      <c r="I417" s="187"/>
      <c r="J417" s="187"/>
      <c r="K417" s="187"/>
    </row>
    <row r="418" spans="5:11" ht="12.75">
      <c r="E418" s="187"/>
      <c r="F418" s="187"/>
      <c r="G418" s="187"/>
      <c r="H418" s="187"/>
      <c r="I418" s="187"/>
      <c r="J418" s="187"/>
      <c r="K418" s="187"/>
    </row>
    <row r="419" spans="1:11" ht="12.75">
      <c r="A419" s="142" t="s">
        <v>152</v>
      </c>
      <c r="E419" s="187"/>
      <c r="F419" s="187"/>
      <c r="G419" s="187"/>
      <c r="H419" s="187"/>
      <c r="I419" s="187"/>
      <c r="J419" s="187"/>
      <c r="K419" s="187"/>
    </row>
    <row r="420" spans="1:11" ht="12.75">
      <c r="A420" s="142" t="s">
        <v>219</v>
      </c>
      <c r="E420" s="142">
        <v>411</v>
      </c>
      <c r="F420" s="142">
        <v>481</v>
      </c>
      <c r="G420" s="142">
        <v>630</v>
      </c>
      <c r="H420" s="142">
        <v>908</v>
      </c>
      <c r="I420" s="142">
        <v>936</v>
      </c>
      <c r="J420" s="142">
        <v>1076</v>
      </c>
      <c r="K420" s="142">
        <v>1200</v>
      </c>
    </row>
    <row r="421" spans="1:11" ht="12.75">
      <c r="A421" s="142" t="s">
        <v>218</v>
      </c>
      <c r="E421" s="142">
        <v>411</v>
      </c>
      <c r="F421" s="142">
        <v>481</v>
      </c>
      <c r="G421" s="142">
        <v>630</v>
      </c>
      <c r="H421" s="142">
        <v>746</v>
      </c>
      <c r="I421" s="142">
        <v>832</v>
      </c>
      <c r="J421" s="142">
        <v>918</v>
      </c>
      <c r="K421" s="142">
        <v>1004</v>
      </c>
    </row>
    <row r="427" spans="1:10" ht="12.75">
      <c r="A427" s="125" t="s">
        <v>231</v>
      </c>
      <c r="B427" s="190"/>
      <c r="C427" s="190"/>
      <c r="D427" s="190"/>
      <c r="E427" s="190"/>
      <c r="F427" s="190"/>
      <c r="G427" s="190"/>
      <c r="H427" s="190"/>
      <c r="I427" s="190"/>
      <c r="J427" s="190"/>
    </row>
    <row r="428" spans="1:10" ht="12.75">
      <c r="A428" s="38"/>
      <c r="B428" s="190"/>
      <c r="C428" s="190"/>
      <c r="D428" s="190"/>
      <c r="E428" s="190"/>
      <c r="F428" s="190"/>
      <c r="G428" s="190"/>
      <c r="H428" s="190"/>
      <c r="I428" s="190"/>
      <c r="J428" s="190"/>
    </row>
    <row r="429" spans="1:10" ht="12.75">
      <c r="A429" s="209" t="s">
        <v>472</v>
      </c>
      <c r="B429" s="190"/>
      <c r="C429" s="190"/>
      <c r="D429" s="190"/>
      <c r="E429" s="190"/>
      <c r="F429" s="190"/>
      <c r="G429" s="190"/>
      <c r="H429" s="190"/>
      <c r="I429" s="190"/>
      <c r="J429" s="190"/>
    </row>
    <row r="430" spans="1:10" ht="12.75">
      <c r="A430" s="209" t="s">
        <v>469</v>
      </c>
      <c r="B430" s="190"/>
      <c r="C430" s="190"/>
      <c r="D430" s="190"/>
      <c r="E430" s="190"/>
      <c r="F430" s="190"/>
      <c r="G430" s="190"/>
      <c r="H430" s="190"/>
      <c r="I430" s="190"/>
      <c r="J430" s="190"/>
    </row>
    <row r="431" spans="1:10" ht="12.75">
      <c r="A431" s="209" t="s">
        <v>471</v>
      </c>
      <c r="B431" s="190"/>
      <c r="C431" s="190"/>
      <c r="D431" s="190"/>
      <c r="E431" s="190"/>
      <c r="F431" s="190"/>
      <c r="G431" s="190"/>
      <c r="H431" s="190"/>
      <c r="I431" s="190"/>
      <c r="J431" s="190"/>
    </row>
    <row r="432" spans="1:10" ht="12.75">
      <c r="A432" s="209" t="s">
        <v>470</v>
      </c>
      <c r="B432" s="190"/>
      <c r="C432" s="190"/>
      <c r="D432" s="190"/>
      <c r="E432" s="190"/>
      <c r="F432" s="190"/>
      <c r="G432" s="190"/>
      <c r="H432" s="190"/>
      <c r="I432" s="190"/>
      <c r="J432" s="190"/>
    </row>
    <row r="433" spans="1:10" ht="12.75">
      <c r="A433" s="38"/>
      <c r="B433" s="190"/>
      <c r="C433" s="190"/>
      <c r="D433" s="190"/>
      <c r="E433" s="190"/>
      <c r="F433" s="190"/>
      <c r="G433" s="190"/>
      <c r="H433" s="190"/>
      <c r="I433" s="190"/>
      <c r="J433" s="190"/>
    </row>
    <row r="434" spans="1:10" ht="12.75">
      <c r="A434" s="189" t="s">
        <v>247</v>
      </c>
      <c r="B434" s="190"/>
      <c r="C434" s="190"/>
      <c r="D434" s="190"/>
      <c r="E434" s="190"/>
      <c r="F434" s="190"/>
      <c r="G434" s="190"/>
      <c r="H434" s="190"/>
      <c r="I434" s="190"/>
      <c r="J434" s="190"/>
    </row>
    <row r="435" spans="1:10" ht="12.75">
      <c r="A435" s="189" t="s">
        <v>330</v>
      </c>
      <c r="B435" s="190"/>
      <c r="C435" s="190"/>
      <c r="D435" s="190"/>
      <c r="E435" s="190"/>
      <c r="F435" s="190"/>
      <c r="G435" s="190"/>
      <c r="H435" s="190"/>
      <c r="I435" s="190"/>
      <c r="J435" s="190"/>
    </row>
    <row r="436" spans="2:10" ht="12.75">
      <c r="B436" s="191"/>
      <c r="C436" s="191"/>
      <c r="D436" s="187"/>
      <c r="E436" s="187"/>
      <c r="F436" s="187"/>
      <c r="G436" s="187"/>
      <c r="H436" s="187"/>
      <c r="I436" s="187"/>
      <c r="J436" s="187"/>
    </row>
    <row r="437" ht="12.75">
      <c r="A437" s="142" t="s">
        <v>248</v>
      </c>
    </row>
    <row r="438" ht="12.75">
      <c r="A438" s="142" t="s">
        <v>249</v>
      </c>
    </row>
    <row r="439" ht="12.75">
      <c r="A439" s="142" t="s">
        <v>331</v>
      </c>
    </row>
    <row r="440" ht="12.75">
      <c r="A440" s="192"/>
    </row>
    <row r="441" ht="12.75">
      <c r="D441" s="123" t="s">
        <v>260</v>
      </c>
    </row>
    <row r="453" spans="1:10" ht="12.75">
      <c r="A453" s="189"/>
      <c r="B453" s="190"/>
      <c r="C453" s="190"/>
      <c r="D453" s="190"/>
      <c r="E453" s="190"/>
      <c r="F453" s="190"/>
      <c r="G453" s="190"/>
      <c r="H453" s="190"/>
      <c r="I453" s="190"/>
      <c r="J453" s="190"/>
    </row>
    <row r="454" spans="2:10" ht="13.5" customHeight="1">
      <c r="B454" s="191"/>
      <c r="C454" s="191"/>
      <c r="D454" s="191"/>
      <c r="E454" s="187"/>
      <c r="F454" s="187"/>
      <c r="G454" s="187"/>
      <c r="H454" s="187"/>
      <c r="I454" s="187"/>
      <c r="J454" s="187"/>
    </row>
    <row r="473" spans="6:9" ht="12.75">
      <c r="F473" s="124"/>
      <c r="G473" s="124"/>
      <c r="I473" s="187"/>
    </row>
    <row r="474" spans="2:10" ht="12.75">
      <c r="B474" s="191"/>
      <c r="C474" s="191"/>
      <c r="D474" s="191"/>
      <c r="E474" s="187"/>
      <c r="F474" s="187"/>
      <c r="G474" s="187"/>
      <c r="H474" s="187"/>
      <c r="I474" s="187"/>
      <c r="J474" s="187"/>
    </row>
  </sheetData>
  <sheetProtection password="A022" sheet="1"/>
  <mergeCells count="1">
    <mergeCell ref="A1:K1"/>
  </mergeCells>
  <printOptions/>
  <pageMargins left="0.75" right="0.75" top="1" bottom="1" header="0.5" footer="0.5"/>
  <pageSetup horizontalDpi="600" verticalDpi="600" orientation="landscape" scale="77" r:id="rId1"/>
  <headerFooter alignWithMargins="0">
    <oddFooter>&amp;CPage &amp;P of &amp;N</oddFooter>
  </headerFooter>
  <rowBreaks count="3" manualBreakCount="3">
    <brk id="88" max="255" man="1"/>
    <brk id="127" max="255" man="1"/>
    <brk id="40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99"/>
  <sheetViews>
    <sheetView zoomScale="75" zoomScaleNormal="75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8.88671875" defaultRowHeight="15"/>
  <cols>
    <col min="1" max="1" width="16.10546875" style="179" customWidth="1"/>
    <col min="2" max="2" width="8.88671875" style="159" customWidth="1"/>
    <col min="3" max="3" width="4.88671875" style="159" customWidth="1"/>
    <col min="4" max="5" width="11.3359375" style="159" bestFit="1" customWidth="1"/>
    <col min="6" max="6" width="9.10546875" style="159" customWidth="1"/>
    <col min="7" max="8" width="9.4453125" style="159" customWidth="1"/>
    <col min="9" max="9" width="9.3359375" style="159" customWidth="1"/>
    <col min="10" max="10" width="9.21484375" style="159" customWidth="1"/>
    <col min="11" max="11" width="11.3359375" style="159" bestFit="1" customWidth="1"/>
    <col min="12" max="16384" width="8.88671875" style="159" customWidth="1"/>
  </cols>
  <sheetData>
    <row r="1" spans="1:11" s="155" customFormat="1" ht="15" customHeight="1">
      <c r="A1" s="202" t="s">
        <v>66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s="155" customFormat="1" ht="15" customHeight="1">
      <c r="A2" s="202" t="s">
        <v>165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s="155" customFormat="1" ht="15" customHeight="1">
      <c r="A3" s="202" t="s">
        <v>252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5" s="157" customFormat="1" ht="15" customHeight="1">
      <c r="A4" s="203" t="s">
        <v>390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156"/>
      <c r="M4" s="156"/>
      <c r="N4" s="156"/>
      <c r="O4" s="156"/>
    </row>
    <row r="5" s="157" customFormat="1" ht="15.75">
      <c r="A5" s="158" t="s">
        <v>166</v>
      </c>
    </row>
    <row r="6" ht="15">
      <c r="A6" s="58" t="s">
        <v>13</v>
      </c>
    </row>
    <row r="7" spans="1:11" ht="15">
      <c r="A7" s="59"/>
      <c r="D7" s="160" t="s">
        <v>0</v>
      </c>
      <c r="E7" s="160" t="s">
        <v>1</v>
      </c>
      <c r="F7" s="160" t="s">
        <v>2</v>
      </c>
      <c r="G7" s="160" t="s">
        <v>3</v>
      </c>
      <c r="H7" s="160" t="s">
        <v>4</v>
      </c>
      <c r="I7" s="160" t="s">
        <v>5</v>
      </c>
      <c r="J7" s="160" t="s">
        <v>6</v>
      </c>
      <c r="K7" s="160" t="s">
        <v>7</v>
      </c>
    </row>
    <row r="8" spans="1:11" ht="15">
      <c r="A8" s="59"/>
      <c r="D8" s="161"/>
      <c r="E8" s="161"/>
      <c r="F8" s="161"/>
      <c r="G8" s="161"/>
      <c r="H8" s="161"/>
      <c r="I8" s="161"/>
      <c r="J8" s="161"/>
      <c r="K8" s="161"/>
    </row>
    <row r="9" spans="1:11" ht="15.75">
      <c r="A9" s="60" t="s">
        <v>16</v>
      </c>
      <c r="D9" s="163">
        <v>16850</v>
      </c>
      <c r="E9" s="163">
        <v>19250</v>
      </c>
      <c r="F9" s="163">
        <v>21650</v>
      </c>
      <c r="G9" s="163">
        <v>24050</v>
      </c>
      <c r="H9" s="163">
        <v>26000</v>
      </c>
      <c r="I9" s="163">
        <v>27900</v>
      </c>
      <c r="J9" s="163">
        <v>29850</v>
      </c>
      <c r="K9" s="163">
        <v>31750</v>
      </c>
    </row>
    <row r="10" spans="1:11" ht="15">
      <c r="A10" s="61" t="s">
        <v>17</v>
      </c>
      <c r="D10" s="162"/>
      <c r="E10" s="162"/>
      <c r="F10" s="162"/>
      <c r="G10" s="162"/>
      <c r="H10" s="162"/>
      <c r="I10" s="162"/>
      <c r="J10" s="162"/>
      <c r="K10" s="162"/>
    </row>
    <row r="11" spans="1:11" ht="15">
      <c r="A11" s="58"/>
      <c r="D11" s="162"/>
      <c r="E11" s="162"/>
      <c r="F11" s="162"/>
      <c r="G11" s="162"/>
      <c r="H11" s="162"/>
      <c r="I11" s="162"/>
      <c r="J11" s="162"/>
      <c r="K11" s="162"/>
    </row>
    <row r="12" spans="1:11" ht="15.75">
      <c r="A12" s="60" t="s">
        <v>167</v>
      </c>
      <c r="D12" s="163">
        <v>14300</v>
      </c>
      <c r="E12" s="163">
        <v>16350</v>
      </c>
      <c r="F12" s="163">
        <v>18400</v>
      </c>
      <c r="G12" s="163">
        <v>20400</v>
      </c>
      <c r="H12" s="163">
        <v>22050</v>
      </c>
      <c r="I12" s="163">
        <v>23700</v>
      </c>
      <c r="J12" s="163">
        <v>25300</v>
      </c>
      <c r="K12" s="163">
        <v>26950</v>
      </c>
    </row>
    <row r="13" spans="1:11" ht="15">
      <c r="A13" s="61" t="s">
        <v>168</v>
      </c>
      <c r="C13" s="164"/>
      <c r="D13" s="162"/>
      <c r="E13" s="162"/>
      <c r="F13" s="162"/>
      <c r="G13" s="162"/>
      <c r="H13" s="162"/>
      <c r="I13" s="162"/>
      <c r="J13" s="162"/>
      <c r="K13" s="162"/>
    </row>
    <row r="14" spans="1:11" ht="15">
      <c r="A14" s="58"/>
      <c r="D14" s="162"/>
      <c r="E14" s="162"/>
      <c r="F14" s="162"/>
      <c r="G14" s="162"/>
      <c r="H14" s="162"/>
      <c r="I14" s="162"/>
      <c r="J14" s="162"/>
      <c r="K14" s="162"/>
    </row>
    <row r="15" spans="1:11" ht="15.75">
      <c r="A15" s="60" t="s">
        <v>279</v>
      </c>
      <c r="D15" s="163">
        <v>11500</v>
      </c>
      <c r="E15" s="163">
        <v>13150</v>
      </c>
      <c r="F15" s="163">
        <v>14800</v>
      </c>
      <c r="G15" s="163">
        <v>16400</v>
      </c>
      <c r="H15" s="163">
        <v>17750</v>
      </c>
      <c r="I15" s="163">
        <v>19050</v>
      </c>
      <c r="J15" s="163">
        <v>20350</v>
      </c>
      <c r="K15" s="163">
        <v>21650</v>
      </c>
    </row>
    <row r="16" spans="1:11" ht="15">
      <c r="A16" s="61" t="s">
        <v>280</v>
      </c>
      <c r="C16" s="164"/>
      <c r="D16" s="162"/>
      <c r="E16" s="162"/>
      <c r="F16" s="162"/>
      <c r="G16" s="162"/>
      <c r="H16" s="162"/>
      <c r="I16" s="162"/>
      <c r="J16" s="162"/>
      <c r="K16" s="162"/>
    </row>
    <row r="17" spans="1:11" ht="15">
      <c r="A17" s="62"/>
      <c r="D17" s="162"/>
      <c r="E17" s="162"/>
      <c r="F17" s="162"/>
      <c r="G17" s="162"/>
      <c r="H17" s="162"/>
      <c r="I17" s="162"/>
      <c r="J17" s="162"/>
      <c r="K17" s="162"/>
    </row>
    <row r="18" spans="1:11" ht="15.75">
      <c r="A18" s="63" t="s">
        <v>169</v>
      </c>
      <c r="D18" s="163">
        <v>15950</v>
      </c>
      <c r="E18" s="163">
        <v>18200</v>
      </c>
      <c r="F18" s="163">
        <v>20500</v>
      </c>
      <c r="G18" s="163">
        <v>22750</v>
      </c>
      <c r="H18" s="163">
        <v>24600</v>
      </c>
      <c r="I18" s="163">
        <v>26400</v>
      </c>
      <c r="J18" s="163">
        <v>28250</v>
      </c>
      <c r="K18" s="163">
        <v>30050</v>
      </c>
    </row>
    <row r="19" spans="1:11" ht="15">
      <c r="A19" s="61" t="s">
        <v>170</v>
      </c>
      <c r="D19" s="162"/>
      <c r="E19" s="162"/>
      <c r="F19" s="162"/>
      <c r="G19" s="162"/>
      <c r="H19" s="162"/>
      <c r="I19" s="162"/>
      <c r="J19" s="162"/>
      <c r="K19" s="162"/>
    </row>
    <row r="20" spans="1:11" ht="15">
      <c r="A20" s="61" t="s">
        <v>171</v>
      </c>
      <c r="D20" s="162"/>
      <c r="E20" s="162"/>
      <c r="F20" s="162"/>
      <c r="G20" s="162"/>
      <c r="H20" s="162"/>
      <c r="I20" s="162"/>
      <c r="J20" s="162"/>
      <c r="K20" s="162"/>
    </row>
    <row r="21" spans="1:11" ht="15">
      <c r="A21" s="62"/>
      <c r="D21" s="162"/>
      <c r="E21" s="162"/>
      <c r="F21" s="162"/>
      <c r="G21" s="162"/>
      <c r="H21" s="162"/>
      <c r="I21" s="162"/>
      <c r="J21" s="162"/>
      <c r="K21" s="162"/>
    </row>
    <row r="22" spans="1:11" ht="15.75">
      <c r="A22" s="63" t="s">
        <v>29</v>
      </c>
      <c r="D22" s="163">
        <v>15750</v>
      </c>
      <c r="E22" s="163">
        <v>18000</v>
      </c>
      <c r="F22" s="163">
        <v>20250</v>
      </c>
      <c r="G22" s="163">
        <v>22500</v>
      </c>
      <c r="H22" s="163">
        <v>24300</v>
      </c>
      <c r="I22" s="163">
        <v>26100</v>
      </c>
      <c r="J22" s="163">
        <v>27900</v>
      </c>
      <c r="K22" s="163">
        <v>29700</v>
      </c>
    </row>
    <row r="23" spans="1:11" ht="15">
      <c r="A23" s="64" t="s">
        <v>30</v>
      </c>
      <c r="D23" s="162"/>
      <c r="E23" s="162"/>
      <c r="F23" s="162"/>
      <c r="G23" s="162"/>
      <c r="H23" s="162"/>
      <c r="I23" s="162"/>
      <c r="J23" s="162"/>
      <c r="K23" s="162"/>
    </row>
    <row r="24" spans="1:11" ht="15">
      <c r="A24" s="58"/>
      <c r="D24" s="162"/>
      <c r="E24" s="162"/>
      <c r="F24" s="162"/>
      <c r="G24" s="162"/>
      <c r="H24" s="162"/>
      <c r="I24" s="162"/>
      <c r="J24" s="162"/>
      <c r="K24" s="162"/>
    </row>
    <row r="25" spans="1:11" ht="15.75">
      <c r="A25" s="63" t="s">
        <v>31</v>
      </c>
      <c r="D25" s="163">
        <v>16750</v>
      </c>
      <c r="E25" s="163">
        <v>19150</v>
      </c>
      <c r="F25" s="163">
        <v>21550</v>
      </c>
      <c r="G25" s="163">
        <v>23900</v>
      </c>
      <c r="H25" s="163">
        <v>25850</v>
      </c>
      <c r="I25" s="163">
        <v>27750</v>
      </c>
      <c r="J25" s="163">
        <v>29650</v>
      </c>
      <c r="K25" s="163">
        <v>31550</v>
      </c>
    </row>
    <row r="26" spans="1:11" ht="15">
      <c r="A26" s="64" t="s">
        <v>32</v>
      </c>
      <c r="D26" s="162"/>
      <c r="E26" s="162"/>
      <c r="F26" s="162"/>
      <c r="G26" s="162"/>
      <c r="H26" s="162"/>
      <c r="I26" s="162"/>
      <c r="J26" s="162"/>
      <c r="K26" s="162"/>
    </row>
    <row r="27" spans="1:11" ht="15">
      <c r="A27" s="62"/>
      <c r="D27" s="162"/>
      <c r="E27" s="162"/>
      <c r="F27" s="162"/>
      <c r="G27" s="162"/>
      <c r="H27" s="162"/>
      <c r="I27" s="162"/>
      <c r="J27" s="162"/>
      <c r="K27" s="162"/>
    </row>
    <row r="28" spans="1:11" ht="15.75">
      <c r="A28" s="63" t="s">
        <v>96</v>
      </c>
      <c r="D28" s="163">
        <v>19400</v>
      </c>
      <c r="E28" s="163">
        <v>22200</v>
      </c>
      <c r="F28" s="163">
        <v>24950</v>
      </c>
      <c r="G28" s="163">
        <v>27700</v>
      </c>
      <c r="H28" s="163">
        <v>29950</v>
      </c>
      <c r="I28" s="163">
        <v>32150</v>
      </c>
      <c r="J28" s="163">
        <v>34350</v>
      </c>
      <c r="K28" s="163">
        <v>36600</v>
      </c>
    </row>
    <row r="29" spans="1:11" ht="15">
      <c r="A29" s="64" t="s">
        <v>35</v>
      </c>
      <c r="D29" s="162"/>
      <c r="E29" s="162"/>
      <c r="F29" s="162"/>
      <c r="G29" s="162"/>
      <c r="H29" s="162"/>
      <c r="I29" s="162"/>
      <c r="J29" s="162"/>
      <c r="K29" s="162"/>
    </row>
    <row r="30" spans="1:11" ht="15">
      <c r="A30" s="58"/>
      <c r="D30" s="162"/>
      <c r="E30" s="162"/>
      <c r="F30" s="162"/>
      <c r="G30" s="162"/>
      <c r="H30" s="162"/>
      <c r="I30" s="162"/>
      <c r="J30" s="162"/>
      <c r="K30" s="162"/>
    </row>
    <row r="31" spans="1:11" ht="15.75">
      <c r="A31" s="63" t="s">
        <v>172</v>
      </c>
      <c r="D31" s="163">
        <v>14800</v>
      </c>
      <c r="E31" s="163">
        <v>16900</v>
      </c>
      <c r="F31" s="163">
        <v>19000</v>
      </c>
      <c r="G31" s="163">
        <v>21100</v>
      </c>
      <c r="H31" s="163">
        <v>22800</v>
      </c>
      <c r="I31" s="163">
        <v>24500</v>
      </c>
      <c r="J31" s="163">
        <v>26200</v>
      </c>
      <c r="K31" s="163">
        <v>27900</v>
      </c>
    </row>
    <row r="32" spans="1:11" ht="15">
      <c r="A32" s="64" t="s">
        <v>278</v>
      </c>
      <c r="D32" s="162"/>
      <c r="E32" s="162"/>
      <c r="F32" s="162"/>
      <c r="G32" s="162"/>
      <c r="H32" s="162"/>
      <c r="I32" s="162"/>
      <c r="J32" s="162"/>
      <c r="K32" s="162"/>
    </row>
    <row r="33" spans="1:11" ht="15">
      <c r="A33" s="64" t="s">
        <v>173</v>
      </c>
      <c r="D33" s="162"/>
      <c r="E33" s="162"/>
      <c r="F33" s="162"/>
      <c r="G33" s="162"/>
      <c r="H33" s="162"/>
      <c r="I33" s="162"/>
      <c r="J33" s="162"/>
      <c r="K33" s="162"/>
    </row>
    <row r="34" spans="1:11" ht="15">
      <c r="A34" s="62"/>
      <c r="D34" s="162"/>
      <c r="E34" s="162"/>
      <c r="F34" s="162"/>
      <c r="G34" s="162"/>
      <c r="H34" s="162"/>
      <c r="I34" s="162"/>
      <c r="J34" s="162"/>
      <c r="K34" s="162"/>
    </row>
    <row r="35" spans="1:11" ht="15.75">
      <c r="A35" s="63" t="s">
        <v>42</v>
      </c>
      <c r="D35" s="163">
        <v>13100</v>
      </c>
      <c r="E35" s="163">
        <v>14950</v>
      </c>
      <c r="F35" s="163">
        <v>16800</v>
      </c>
      <c r="G35" s="163">
        <v>18650</v>
      </c>
      <c r="H35" s="163">
        <v>20150</v>
      </c>
      <c r="I35" s="163">
        <v>21650</v>
      </c>
      <c r="J35" s="163">
        <v>23150</v>
      </c>
      <c r="K35" s="163">
        <v>24650</v>
      </c>
    </row>
    <row r="36" spans="1:11" ht="15">
      <c r="A36" s="64" t="s">
        <v>174</v>
      </c>
      <c r="D36" s="162"/>
      <c r="E36" s="162"/>
      <c r="F36" s="162"/>
      <c r="G36" s="162"/>
      <c r="H36" s="162"/>
      <c r="I36" s="162"/>
      <c r="J36" s="162"/>
      <c r="K36" s="162"/>
    </row>
    <row r="37" spans="1:11" ht="15">
      <c r="A37" s="61"/>
      <c r="D37" s="165"/>
      <c r="E37" s="165"/>
      <c r="F37" s="165"/>
      <c r="G37" s="165"/>
      <c r="H37" s="165"/>
      <c r="I37" s="165"/>
      <c r="J37" s="165"/>
      <c r="K37" s="165"/>
    </row>
    <row r="38" spans="1:11" ht="15.75">
      <c r="A38" s="63" t="s">
        <v>93</v>
      </c>
      <c r="D38" s="163">
        <v>12900</v>
      </c>
      <c r="E38" s="163">
        <v>14750</v>
      </c>
      <c r="F38" s="163">
        <v>16600</v>
      </c>
      <c r="G38" s="163">
        <v>18400</v>
      </c>
      <c r="H38" s="163">
        <v>19900</v>
      </c>
      <c r="I38" s="163">
        <v>21350</v>
      </c>
      <c r="J38" s="163">
        <v>22850</v>
      </c>
      <c r="K38" s="163">
        <v>24300</v>
      </c>
    </row>
    <row r="39" spans="1:11" ht="15">
      <c r="A39" s="64" t="s">
        <v>175</v>
      </c>
      <c r="D39" s="165"/>
      <c r="E39" s="165"/>
      <c r="F39" s="165"/>
      <c r="G39" s="165"/>
      <c r="H39" s="165"/>
      <c r="I39" s="165"/>
      <c r="J39" s="165"/>
      <c r="K39" s="165"/>
    </row>
    <row r="40" spans="1:11" ht="15">
      <c r="A40" s="62"/>
      <c r="D40" s="165"/>
      <c r="E40" s="165"/>
      <c r="F40" s="165"/>
      <c r="G40" s="165"/>
      <c r="H40" s="165"/>
      <c r="I40" s="165"/>
      <c r="J40" s="165"/>
      <c r="K40" s="165"/>
    </row>
    <row r="41" spans="1:11" s="155" customFormat="1" ht="15.75">
      <c r="A41" s="65" t="s">
        <v>155</v>
      </c>
      <c r="D41" s="163">
        <v>12050</v>
      </c>
      <c r="E41" s="163">
        <v>13800</v>
      </c>
      <c r="F41" s="163">
        <v>15500</v>
      </c>
      <c r="G41" s="163">
        <v>17200</v>
      </c>
      <c r="H41" s="163">
        <v>18600</v>
      </c>
      <c r="I41" s="163">
        <v>20000</v>
      </c>
      <c r="J41" s="163">
        <v>21350</v>
      </c>
      <c r="K41" s="163">
        <v>22750</v>
      </c>
    </row>
    <row r="42" spans="1:11" s="155" customFormat="1" ht="15">
      <c r="A42" s="66" t="s">
        <v>154</v>
      </c>
      <c r="D42" s="166"/>
      <c r="E42" s="166"/>
      <c r="F42" s="166"/>
      <c r="G42" s="166"/>
      <c r="H42" s="166"/>
      <c r="I42" s="166"/>
      <c r="J42" s="166"/>
      <c r="K42" s="166"/>
    </row>
    <row r="43" spans="1:11" s="155" customFormat="1" ht="15">
      <c r="A43" s="62"/>
      <c r="D43" s="166"/>
      <c r="E43" s="166"/>
      <c r="F43" s="166"/>
      <c r="G43" s="166"/>
      <c r="H43" s="166"/>
      <c r="I43" s="166"/>
      <c r="J43" s="166"/>
      <c r="K43" s="166"/>
    </row>
    <row r="44" spans="1:11" s="155" customFormat="1" ht="15.75">
      <c r="A44" s="60" t="s">
        <v>27</v>
      </c>
      <c r="D44" s="163">
        <v>12700</v>
      </c>
      <c r="E44" s="163">
        <v>14500</v>
      </c>
      <c r="F44" s="163">
        <v>16300</v>
      </c>
      <c r="G44" s="163">
        <v>18100</v>
      </c>
      <c r="H44" s="163">
        <v>19550</v>
      </c>
      <c r="I44" s="163">
        <v>21000</v>
      </c>
      <c r="J44" s="163">
        <v>22450</v>
      </c>
      <c r="K44" s="163">
        <v>23900</v>
      </c>
    </row>
    <row r="45" spans="1:11" s="155" customFormat="1" ht="15">
      <c r="A45" s="61" t="s">
        <v>28</v>
      </c>
      <c r="D45" s="166"/>
      <c r="E45" s="166"/>
      <c r="F45" s="166"/>
      <c r="G45" s="166"/>
      <c r="H45" s="166"/>
      <c r="I45" s="166"/>
      <c r="J45" s="166"/>
      <c r="K45" s="166"/>
    </row>
    <row r="46" spans="1:11" ht="15">
      <c r="A46" s="58"/>
      <c r="D46" s="162"/>
      <c r="E46" s="162"/>
      <c r="F46" s="162"/>
      <c r="G46" s="162"/>
      <c r="H46" s="162"/>
      <c r="I46" s="162"/>
      <c r="J46" s="162"/>
      <c r="K46" s="162"/>
    </row>
    <row r="47" spans="1:11" ht="15.75">
      <c r="A47" s="63" t="s">
        <v>176</v>
      </c>
      <c r="D47" s="163">
        <v>13750</v>
      </c>
      <c r="E47" s="163">
        <v>15700</v>
      </c>
      <c r="F47" s="163">
        <v>17650</v>
      </c>
      <c r="G47" s="163">
        <v>19600</v>
      </c>
      <c r="H47" s="163">
        <v>21200</v>
      </c>
      <c r="I47" s="163">
        <v>22750</v>
      </c>
      <c r="J47" s="163">
        <v>24350</v>
      </c>
      <c r="K47" s="163">
        <v>25900</v>
      </c>
    </row>
    <row r="48" spans="1:11" ht="15">
      <c r="A48" s="61" t="s">
        <v>34</v>
      </c>
      <c r="D48" s="162"/>
      <c r="E48" s="162"/>
      <c r="F48" s="162"/>
      <c r="G48" s="162"/>
      <c r="H48" s="162"/>
      <c r="I48" s="162"/>
      <c r="J48" s="162"/>
      <c r="K48" s="162"/>
    </row>
    <row r="49" spans="1:11" ht="15">
      <c r="A49" s="58"/>
      <c r="B49" s="167"/>
      <c r="D49" s="162"/>
      <c r="E49" s="162"/>
      <c r="F49" s="162"/>
      <c r="G49" s="162"/>
      <c r="H49" s="162"/>
      <c r="I49" s="162"/>
      <c r="J49" s="162"/>
      <c r="K49" s="162"/>
    </row>
    <row r="50" spans="1:11" ht="15.75">
      <c r="A50" s="60" t="s">
        <v>36</v>
      </c>
      <c r="B50" s="167"/>
      <c r="D50" s="163">
        <v>14550</v>
      </c>
      <c r="E50" s="163">
        <v>16600</v>
      </c>
      <c r="F50" s="163">
        <v>18700</v>
      </c>
      <c r="G50" s="163">
        <v>20750</v>
      </c>
      <c r="H50" s="163">
        <v>22450</v>
      </c>
      <c r="I50" s="163">
        <v>24100</v>
      </c>
      <c r="J50" s="163">
        <v>25750</v>
      </c>
      <c r="K50" s="163">
        <v>27400</v>
      </c>
    </row>
    <row r="51" spans="1:11" ht="15">
      <c r="A51" s="61" t="s">
        <v>177</v>
      </c>
      <c r="B51" s="167"/>
      <c r="D51" s="162"/>
      <c r="E51" s="162"/>
      <c r="F51" s="162"/>
      <c r="G51" s="162"/>
      <c r="H51" s="162"/>
      <c r="I51" s="162"/>
      <c r="J51" s="162"/>
      <c r="K51" s="162"/>
    </row>
    <row r="52" spans="1:11" ht="15">
      <c r="A52" s="61" t="s">
        <v>178</v>
      </c>
      <c r="B52" s="167"/>
      <c r="D52" s="162"/>
      <c r="E52" s="162"/>
      <c r="F52" s="162"/>
      <c r="G52" s="162"/>
      <c r="H52" s="162"/>
      <c r="I52" s="162"/>
      <c r="J52" s="162"/>
      <c r="K52" s="162"/>
    </row>
    <row r="53" spans="1:11" ht="15">
      <c r="A53" s="62"/>
      <c r="B53" s="167"/>
      <c r="D53" s="162"/>
      <c r="E53" s="162"/>
      <c r="F53" s="162"/>
      <c r="G53" s="162"/>
      <c r="H53" s="162"/>
      <c r="I53" s="162"/>
      <c r="J53" s="162"/>
      <c r="K53" s="162"/>
    </row>
    <row r="54" spans="1:11" ht="15.75">
      <c r="A54" s="60" t="s">
        <v>37</v>
      </c>
      <c r="B54" s="167"/>
      <c r="D54" s="163">
        <v>13550</v>
      </c>
      <c r="E54" s="163">
        <v>15450</v>
      </c>
      <c r="F54" s="163">
        <v>17400</v>
      </c>
      <c r="G54" s="163">
        <v>19300</v>
      </c>
      <c r="H54" s="163">
        <v>20850</v>
      </c>
      <c r="I54" s="163">
        <v>22400</v>
      </c>
      <c r="J54" s="163">
        <v>23950</v>
      </c>
      <c r="K54" s="163">
        <v>25500</v>
      </c>
    </row>
    <row r="55" spans="1:11" ht="15">
      <c r="A55" s="61" t="s">
        <v>179</v>
      </c>
      <c r="B55" s="167"/>
      <c r="D55" s="162"/>
      <c r="E55" s="162"/>
      <c r="F55" s="162"/>
      <c r="G55" s="162"/>
      <c r="H55" s="162"/>
      <c r="I55" s="162"/>
      <c r="J55" s="162"/>
      <c r="K55" s="162"/>
    </row>
    <row r="56" spans="1:11" ht="15">
      <c r="A56" s="62"/>
      <c r="B56" s="167"/>
      <c r="D56" s="162"/>
      <c r="E56" s="162"/>
      <c r="F56" s="162"/>
      <c r="G56" s="162"/>
      <c r="H56" s="162"/>
      <c r="I56" s="162"/>
      <c r="J56" s="162"/>
      <c r="K56" s="162"/>
    </row>
    <row r="57" spans="1:11" ht="15.75">
      <c r="A57" s="60" t="s">
        <v>180</v>
      </c>
      <c r="B57" s="167"/>
      <c r="D57" s="163">
        <v>13650</v>
      </c>
      <c r="E57" s="163">
        <v>15600</v>
      </c>
      <c r="F57" s="163">
        <v>17550</v>
      </c>
      <c r="G57" s="163">
        <v>19500</v>
      </c>
      <c r="H57" s="163">
        <v>21100</v>
      </c>
      <c r="I57" s="163">
        <v>22650</v>
      </c>
      <c r="J57" s="163">
        <v>24200</v>
      </c>
      <c r="K57" s="163">
        <v>25750</v>
      </c>
    </row>
    <row r="58" spans="1:11" ht="15">
      <c r="A58" s="61" t="s">
        <v>161</v>
      </c>
      <c r="B58" s="167"/>
      <c r="D58" s="162"/>
      <c r="E58" s="162"/>
      <c r="F58" s="162"/>
      <c r="G58" s="162"/>
      <c r="H58" s="162"/>
      <c r="I58" s="162"/>
      <c r="J58" s="162"/>
      <c r="K58" s="162"/>
    </row>
    <row r="59" spans="1:11" ht="15">
      <c r="A59" s="62"/>
      <c r="B59" s="167"/>
      <c r="D59" s="162"/>
      <c r="E59" s="162"/>
      <c r="F59" s="162"/>
      <c r="G59" s="162"/>
      <c r="H59" s="162"/>
      <c r="I59" s="162"/>
      <c r="J59" s="162"/>
      <c r="K59" s="162"/>
    </row>
    <row r="60" spans="1:11" ht="15.75">
      <c r="A60" s="60" t="s">
        <v>39</v>
      </c>
      <c r="B60" s="167"/>
      <c r="D60" s="163">
        <v>14700</v>
      </c>
      <c r="E60" s="163">
        <v>16800</v>
      </c>
      <c r="F60" s="163">
        <v>18900</v>
      </c>
      <c r="G60" s="163">
        <v>21000</v>
      </c>
      <c r="H60" s="163">
        <v>22700</v>
      </c>
      <c r="I60" s="163">
        <v>24400</v>
      </c>
      <c r="J60" s="163">
        <v>26050</v>
      </c>
      <c r="K60" s="163">
        <v>27750</v>
      </c>
    </row>
    <row r="61" spans="1:11" ht="15">
      <c r="A61" s="61" t="s">
        <v>40</v>
      </c>
      <c r="B61" s="167"/>
      <c r="D61" s="162"/>
      <c r="E61" s="162"/>
      <c r="F61" s="162"/>
      <c r="G61" s="162"/>
      <c r="H61" s="162"/>
      <c r="I61" s="162"/>
      <c r="J61" s="162"/>
      <c r="K61" s="162"/>
    </row>
    <row r="62" spans="1:11" ht="15">
      <c r="A62" s="62"/>
      <c r="B62" s="167"/>
      <c r="D62" s="162"/>
      <c r="E62" s="162"/>
      <c r="F62" s="162"/>
      <c r="G62" s="162"/>
      <c r="H62" s="162"/>
      <c r="I62" s="162"/>
      <c r="J62" s="162"/>
      <c r="K62" s="162"/>
    </row>
    <row r="63" spans="1:11" ht="15">
      <c r="A63" s="62"/>
      <c r="B63" s="167"/>
      <c r="D63" s="162"/>
      <c r="E63" s="162"/>
      <c r="F63" s="162"/>
      <c r="G63" s="162"/>
      <c r="H63" s="162"/>
      <c r="I63" s="162"/>
      <c r="J63" s="162"/>
      <c r="K63" s="162"/>
    </row>
    <row r="64" spans="1:11" ht="15">
      <c r="A64" s="62"/>
      <c r="B64" s="167"/>
      <c r="D64" s="162"/>
      <c r="E64" s="162"/>
      <c r="F64" s="162"/>
      <c r="G64" s="162"/>
      <c r="H64" s="162"/>
      <c r="I64" s="162"/>
      <c r="J64" s="162"/>
      <c r="K64" s="162"/>
    </row>
    <row r="65" spans="1:11" ht="15.75">
      <c r="A65" s="168" t="s">
        <v>65</v>
      </c>
      <c r="B65" s="167"/>
      <c r="D65" s="162"/>
      <c r="E65" s="162"/>
      <c r="F65" s="162"/>
      <c r="G65" s="162"/>
      <c r="H65" s="162"/>
      <c r="I65" s="162"/>
      <c r="J65" s="162"/>
      <c r="K65" s="162"/>
    </row>
    <row r="66" spans="1:11" ht="15.75">
      <c r="A66" s="168"/>
      <c r="B66" s="167"/>
      <c r="D66" s="162"/>
      <c r="E66" s="162"/>
      <c r="F66" s="162"/>
      <c r="G66" s="162"/>
      <c r="H66" s="162"/>
      <c r="I66" s="162"/>
      <c r="J66" s="162"/>
      <c r="K66" s="162"/>
    </row>
    <row r="67" spans="1:13" ht="15.75">
      <c r="A67" s="169" t="s">
        <v>287</v>
      </c>
      <c r="B67" s="184"/>
      <c r="C67" s="184"/>
      <c r="D67" s="163">
        <v>12500</v>
      </c>
      <c r="E67" s="163">
        <v>14250</v>
      </c>
      <c r="F67" s="163">
        <v>16050</v>
      </c>
      <c r="G67" s="163">
        <v>17800</v>
      </c>
      <c r="H67" s="163">
        <v>19250</v>
      </c>
      <c r="I67" s="163">
        <v>20650</v>
      </c>
      <c r="J67" s="163">
        <v>22100</v>
      </c>
      <c r="K67" s="163">
        <v>23500</v>
      </c>
      <c r="L67" s="173"/>
      <c r="M67" s="173"/>
    </row>
    <row r="68" spans="1:13" ht="15.75">
      <c r="A68" s="169"/>
      <c r="B68" s="184"/>
      <c r="C68" s="184"/>
      <c r="D68" s="163"/>
      <c r="E68" s="163"/>
      <c r="F68" s="163"/>
      <c r="G68" s="163"/>
      <c r="H68" s="163"/>
      <c r="I68" s="163"/>
      <c r="J68" s="163"/>
      <c r="K68" s="163"/>
      <c r="L68" s="162"/>
      <c r="M68" s="162"/>
    </row>
    <row r="69" spans="1:13" ht="15.75">
      <c r="A69" s="169" t="s">
        <v>288</v>
      </c>
      <c r="B69" s="184"/>
      <c r="C69" s="184"/>
      <c r="D69" s="163">
        <v>12350</v>
      </c>
      <c r="E69" s="163">
        <v>14100</v>
      </c>
      <c r="F69" s="163">
        <v>15850</v>
      </c>
      <c r="G69" s="163">
        <v>17600</v>
      </c>
      <c r="H69" s="163">
        <v>19050</v>
      </c>
      <c r="I69" s="163">
        <v>20450</v>
      </c>
      <c r="J69" s="163">
        <v>21850</v>
      </c>
      <c r="K69" s="163">
        <v>23250</v>
      </c>
      <c r="L69" s="173"/>
      <c r="M69" s="173"/>
    </row>
    <row r="70" spans="1:13" ht="15.75">
      <c r="A70" s="169"/>
      <c r="B70" s="184"/>
      <c r="C70" s="184"/>
      <c r="D70" s="163"/>
      <c r="E70" s="163"/>
      <c r="F70" s="163"/>
      <c r="G70" s="163"/>
      <c r="H70" s="163"/>
      <c r="I70" s="163"/>
      <c r="J70" s="163"/>
      <c r="K70" s="163"/>
      <c r="L70" s="162"/>
      <c r="M70" s="162"/>
    </row>
    <row r="71" spans="1:13" ht="15.75">
      <c r="A71" s="169" t="s">
        <v>289</v>
      </c>
      <c r="B71" s="184"/>
      <c r="C71" s="184"/>
      <c r="D71" s="163">
        <v>12200</v>
      </c>
      <c r="E71" s="163">
        <v>13950</v>
      </c>
      <c r="F71" s="163">
        <v>15700</v>
      </c>
      <c r="G71" s="163">
        <v>17400</v>
      </c>
      <c r="H71" s="163">
        <v>18800</v>
      </c>
      <c r="I71" s="163">
        <v>20200</v>
      </c>
      <c r="J71" s="163">
        <v>21600</v>
      </c>
      <c r="K71" s="163">
        <v>23000</v>
      </c>
      <c r="L71" s="173"/>
      <c r="M71" s="173"/>
    </row>
    <row r="72" spans="1:13" ht="15.75">
      <c r="A72" s="169"/>
      <c r="B72" s="184"/>
      <c r="C72" s="184"/>
      <c r="D72" s="163"/>
      <c r="E72" s="163"/>
      <c r="F72" s="163"/>
      <c r="G72" s="163"/>
      <c r="H72" s="163"/>
      <c r="I72" s="163"/>
      <c r="J72" s="163"/>
      <c r="K72" s="163"/>
      <c r="L72" s="162"/>
      <c r="M72" s="162"/>
    </row>
    <row r="73" spans="1:13" ht="15.75">
      <c r="A73" s="169" t="s">
        <v>290</v>
      </c>
      <c r="B73" s="184"/>
      <c r="C73" s="184"/>
      <c r="D73" s="163">
        <v>13100</v>
      </c>
      <c r="E73" s="163">
        <v>14950</v>
      </c>
      <c r="F73" s="163">
        <v>16800</v>
      </c>
      <c r="G73" s="163">
        <v>18650</v>
      </c>
      <c r="H73" s="163">
        <v>20150</v>
      </c>
      <c r="I73" s="163">
        <v>21650</v>
      </c>
      <c r="J73" s="163">
        <v>23150</v>
      </c>
      <c r="K73" s="163">
        <v>24650</v>
      </c>
      <c r="L73" s="173"/>
      <c r="M73" s="173"/>
    </row>
    <row r="74" spans="1:13" ht="15.75">
      <c r="A74" s="169"/>
      <c r="B74" s="184"/>
      <c r="C74" s="184"/>
      <c r="D74" s="163"/>
      <c r="E74" s="163"/>
      <c r="F74" s="163"/>
      <c r="G74" s="163"/>
      <c r="H74" s="163"/>
      <c r="I74" s="163"/>
      <c r="J74" s="163"/>
      <c r="K74" s="163"/>
      <c r="L74" s="162"/>
      <c r="M74" s="162"/>
    </row>
    <row r="75" spans="1:13" ht="15.75">
      <c r="A75" s="169" t="s">
        <v>291</v>
      </c>
      <c r="B75" s="184"/>
      <c r="C75" s="184"/>
      <c r="D75" s="163">
        <v>13300</v>
      </c>
      <c r="E75" s="163">
        <v>15200</v>
      </c>
      <c r="F75" s="163">
        <v>17100</v>
      </c>
      <c r="G75" s="163">
        <v>18950</v>
      </c>
      <c r="H75" s="163">
        <v>20500</v>
      </c>
      <c r="I75" s="163">
        <v>22000</v>
      </c>
      <c r="J75" s="163">
        <v>23500</v>
      </c>
      <c r="K75" s="163">
        <v>25050</v>
      </c>
      <c r="L75" s="173"/>
      <c r="M75" s="173"/>
    </row>
    <row r="76" spans="1:13" ht="15.75">
      <c r="A76" s="169"/>
      <c r="B76" s="184"/>
      <c r="C76" s="184"/>
      <c r="D76" s="163"/>
      <c r="E76" s="163"/>
      <c r="F76" s="163"/>
      <c r="G76" s="163"/>
      <c r="H76" s="163"/>
      <c r="I76" s="163"/>
      <c r="J76" s="163"/>
      <c r="K76" s="163"/>
      <c r="L76" s="162"/>
      <c r="M76" s="162"/>
    </row>
    <row r="77" spans="1:13" ht="15.75">
      <c r="A77" s="169" t="s">
        <v>292</v>
      </c>
      <c r="B77" s="184"/>
      <c r="C77" s="184"/>
      <c r="D77" s="163">
        <v>13550</v>
      </c>
      <c r="E77" s="163">
        <v>15500</v>
      </c>
      <c r="F77" s="163">
        <v>17450</v>
      </c>
      <c r="G77" s="163">
        <v>19350</v>
      </c>
      <c r="H77" s="163">
        <v>20900</v>
      </c>
      <c r="I77" s="163">
        <v>22450</v>
      </c>
      <c r="J77" s="163">
        <v>24000</v>
      </c>
      <c r="K77" s="163">
        <v>25550</v>
      </c>
      <c r="L77" s="173"/>
      <c r="M77" s="173"/>
    </row>
    <row r="78" spans="1:13" ht="15.75">
      <c r="A78" s="169"/>
      <c r="B78" s="184"/>
      <c r="C78" s="184"/>
      <c r="D78" s="163"/>
      <c r="E78" s="163"/>
      <c r="F78" s="163"/>
      <c r="G78" s="163"/>
      <c r="H78" s="163"/>
      <c r="I78" s="163"/>
      <c r="J78" s="163"/>
      <c r="K78" s="163"/>
      <c r="L78" s="165"/>
      <c r="M78" s="165"/>
    </row>
    <row r="79" spans="1:13" ht="15.75">
      <c r="A79" s="169" t="s">
        <v>293</v>
      </c>
      <c r="B79" s="184"/>
      <c r="C79" s="184"/>
      <c r="D79" s="163">
        <v>12500</v>
      </c>
      <c r="E79" s="163">
        <v>14300</v>
      </c>
      <c r="F79" s="163">
        <v>16100</v>
      </c>
      <c r="G79" s="163">
        <v>17850</v>
      </c>
      <c r="H79" s="163">
        <v>19300</v>
      </c>
      <c r="I79" s="163">
        <v>20750</v>
      </c>
      <c r="J79" s="163">
        <v>22150</v>
      </c>
      <c r="K79" s="163">
        <v>23600</v>
      </c>
      <c r="L79" s="173"/>
      <c r="M79" s="173"/>
    </row>
    <row r="80" spans="1:13" s="155" customFormat="1" ht="15.75">
      <c r="A80" s="169"/>
      <c r="B80" s="184"/>
      <c r="C80" s="184"/>
      <c r="D80" s="163"/>
      <c r="E80" s="163"/>
      <c r="F80" s="163"/>
      <c r="G80" s="163"/>
      <c r="H80" s="163"/>
      <c r="I80" s="163"/>
      <c r="J80" s="163"/>
      <c r="K80" s="163"/>
      <c r="L80" s="166"/>
      <c r="M80" s="166"/>
    </row>
    <row r="81" spans="1:13" s="155" customFormat="1" ht="15.75">
      <c r="A81" s="169" t="s">
        <v>294</v>
      </c>
      <c r="B81" s="184"/>
      <c r="C81" s="184"/>
      <c r="D81" s="163">
        <v>12550</v>
      </c>
      <c r="E81" s="163">
        <v>14350</v>
      </c>
      <c r="F81" s="163">
        <v>16150</v>
      </c>
      <c r="G81" s="163">
        <v>17900</v>
      </c>
      <c r="H81" s="163">
        <v>19350</v>
      </c>
      <c r="I81" s="163">
        <v>20800</v>
      </c>
      <c r="J81" s="163">
        <v>22200</v>
      </c>
      <c r="K81" s="163">
        <v>23650</v>
      </c>
      <c r="L81" s="173"/>
      <c r="M81" s="173"/>
    </row>
    <row r="82" spans="1:13" s="155" customFormat="1" ht="15.75">
      <c r="A82" s="169"/>
      <c r="B82" s="184"/>
      <c r="C82" s="184"/>
      <c r="D82" s="163"/>
      <c r="E82" s="163"/>
      <c r="F82" s="163"/>
      <c r="G82" s="163"/>
      <c r="H82" s="163"/>
      <c r="I82" s="163"/>
      <c r="J82" s="163"/>
      <c r="K82" s="163"/>
      <c r="L82" s="166"/>
      <c r="M82" s="166"/>
    </row>
    <row r="83" spans="1:13" s="155" customFormat="1" ht="15.75">
      <c r="A83" s="169" t="s">
        <v>295</v>
      </c>
      <c r="B83" s="184"/>
      <c r="C83" s="184"/>
      <c r="D83" s="163">
        <v>13750</v>
      </c>
      <c r="E83" s="163">
        <v>15700</v>
      </c>
      <c r="F83" s="163">
        <v>17650</v>
      </c>
      <c r="G83" s="163">
        <v>19600</v>
      </c>
      <c r="H83" s="163">
        <v>21200</v>
      </c>
      <c r="I83" s="163">
        <v>22750</v>
      </c>
      <c r="J83" s="163">
        <v>24350</v>
      </c>
      <c r="K83" s="163">
        <v>25900</v>
      </c>
      <c r="L83" s="173"/>
      <c r="M83" s="173"/>
    </row>
    <row r="84" spans="1:13" s="155" customFormat="1" ht="15.75">
      <c r="A84" s="169"/>
      <c r="B84" s="184"/>
      <c r="C84" s="184"/>
      <c r="D84" s="163"/>
      <c r="E84" s="163"/>
      <c r="F84" s="163"/>
      <c r="G84" s="163"/>
      <c r="H84" s="163"/>
      <c r="I84" s="163"/>
      <c r="J84" s="163"/>
      <c r="K84" s="163"/>
      <c r="L84" s="166"/>
      <c r="M84" s="166"/>
    </row>
    <row r="85" spans="1:13" ht="15.75">
      <c r="A85" s="169" t="s">
        <v>391</v>
      </c>
      <c r="B85" s="184"/>
      <c r="C85" s="184"/>
      <c r="D85" s="163">
        <v>12100</v>
      </c>
      <c r="E85" s="163">
        <v>13800</v>
      </c>
      <c r="F85" s="163">
        <v>15550</v>
      </c>
      <c r="G85" s="163">
        <v>17250</v>
      </c>
      <c r="H85" s="163">
        <v>18650</v>
      </c>
      <c r="I85" s="163">
        <v>20050</v>
      </c>
      <c r="J85" s="163">
        <v>21400</v>
      </c>
      <c r="K85" s="163">
        <v>22800</v>
      </c>
      <c r="L85" s="173"/>
      <c r="M85" s="173"/>
    </row>
    <row r="86" spans="1:13" s="155" customFormat="1" ht="15.75">
      <c r="A86" s="169"/>
      <c r="B86" s="184"/>
      <c r="C86" s="184"/>
      <c r="D86" s="163"/>
      <c r="E86" s="163"/>
      <c r="F86" s="163"/>
      <c r="G86" s="163"/>
      <c r="H86" s="163"/>
      <c r="I86" s="163"/>
      <c r="J86" s="163"/>
      <c r="K86" s="163"/>
      <c r="L86" s="166"/>
      <c r="M86" s="166"/>
    </row>
    <row r="87" spans="1:13" ht="15.75">
      <c r="A87" s="169" t="s">
        <v>296</v>
      </c>
      <c r="B87" s="184"/>
      <c r="C87" s="184"/>
      <c r="D87" s="163">
        <v>13700</v>
      </c>
      <c r="E87" s="163">
        <v>15650</v>
      </c>
      <c r="F87" s="163">
        <v>17600</v>
      </c>
      <c r="G87" s="163">
        <v>19550</v>
      </c>
      <c r="H87" s="163">
        <v>21150</v>
      </c>
      <c r="I87" s="163">
        <v>22700</v>
      </c>
      <c r="J87" s="163">
        <v>24250</v>
      </c>
      <c r="K87" s="163">
        <v>25850</v>
      </c>
      <c r="L87" s="173"/>
      <c r="M87" s="173"/>
    </row>
    <row r="88" spans="1:13" ht="15.75">
      <c r="A88" s="169"/>
      <c r="B88" s="184"/>
      <c r="C88" s="184"/>
      <c r="D88" s="163"/>
      <c r="E88" s="163"/>
      <c r="F88" s="163"/>
      <c r="G88" s="163"/>
      <c r="H88" s="163"/>
      <c r="I88" s="163"/>
      <c r="J88" s="163"/>
      <c r="K88" s="163"/>
      <c r="L88" s="162"/>
      <c r="M88" s="162"/>
    </row>
    <row r="89" spans="1:13" ht="15.75">
      <c r="A89" s="169" t="s">
        <v>297</v>
      </c>
      <c r="B89" s="184"/>
      <c r="C89" s="184"/>
      <c r="D89" s="163">
        <v>13650</v>
      </c>
      <c r="E89" s="163">
        <v>15600</v>
      </c>
      <c r="F89" s="163">
        <v>17550</v>
      </c>
      <c r="G89" s="163">
        <v>19450</v>
      </c>
      <c r="H89" s="163">
        <v>21050</v>
      </c>
      <c r="I89" s="163">
        <v>22600</v>
      </c>
      <c r="J89" s="163">
        <v>24150</v>
      </c>
      <c r="K89" s="163">
        <v>25700</v>
      </c>
      <c r="L89" s="173"/>
      <c r="M89" s="173"/>
    </row>
    <row r="90" spans="1:13" ht="15.75">
      <c r="A90" s="169"/>
      <c r="B90" s="184"/>
      <c r="C90" s="184"/>
      <c r="D90" s="163"/>
      <c r="E90" s="163"/>
      <c r="F90" s="163"/>
      <c r="G90" s="163"/>
      <c r="H90" s="163"/>
      <c r="I90" s="163"/>
      <c r="J90" s="163"/>
      <c r="K90" s="163"/>
      <c r="L90" s="162"/>
      <c r="M90" s="162"/>
    </row>
    <row r="91" spans="1:13" ht="15.75">
      <c r="A91" s="169" t="s">
        <v>298</v>
      </c>
      <c r="B91" s="184"/>
      <c r="C91" s="184"/>
      <c r="D91" s="163">
        <v>13550</v>
      </c>
      <c r="E91" s="163">
        <v>15450</v>
      </c>
      <c r="F91" s="163">
        <v>17400</v>
      </c>
      <c r="G91" s="163">
        <v>19300</v>
      </c>
      <c r="H91" s="163">
        <v>20850</v>
      </c>
      <c r="I91" s="163">
        <v>22400</v>
      </c>
      <c r="J91" s="163">
        <v>23950</v>
      </c>
      <c r="K91" s="163">
        <v>25500</v>
      </c>
      <c r="L91" s="173"/>
      <c r="M91" s="173"/>
    </row>
    <row r="92" spans="1:13" ht="15.75">
      <c r="A92" s="169"/>
      <c r="B92" s="184"/>
      <c r="C92" s="184"/>
      <c r="D92" s="163"/>
      <c r="E92" s="163"/>
      <c r="F92" s="163"/>
      <c r="G92" s="163"/>
      <c r="H92" s="163"/>
      <c r="I92" s="163"/>
      <c r="J92" s="163"/>
      <c r="K92" s="163"/>
      <c r="L92" s="162"/>
      <c r="M92" s="162"/>
    </row>
    <row r="93" spans="1:13" ht="15.75">
      <c r="A93" s="169" t="s">
        <v>299</v>
      </c>
      <c r="B93" s="184"/>
      <c r="C93" s="184"/>
      <c r="D93" s="163">
        <v>13800</v>
      </c>
      <c r="E93" s="163">
        <v>15750</v>
      </c>
      <c r="F93" s="163">
        <v>17700</v>
      </c>
      <c r="G93" s="163">
        <v>19650</v>
      </c>
      <c r="H93" s="163">
        <v>21250</v>
      </c>
      <c r="I93" s="163">
        <v>22800</v>
      </c>
      <c r="J93" s="163">
        <v>24400</v>
      </c>
      <c r="K93" s="163">
        <v>25950</v>
      </c>
      <c r="L93" s="173"/>
      <c r="M93" s="173"/>
    </row>
    <row r="94" spans="1:13" ht="15.75">
      <c r="A94" s="169"/>
      <c r="B94" s="184"/>
      <c r="C94" s="184"/>
      <c r="D94" s="163"/>
      <c r="E94" s="163"/>
      <c r="F94" s="163"/>
      <c r="G94" s="163"/>
      <c r="H94" s="163"/>
      <c r="I94" s="163"/>
      <c r="J94" s="163"/>
      <c r="K94" s="163"/>
      <c r="L94" s="162"/>
      <c r="M94" s="162"/>
    </row>
    <row r="95" spans="1:13" ht="15.75">
      <c r="A95" s="170" t="s">
        <v>373</v>
      </c>
      <c r="B95" s="184"/>
      <c r="C95" s="184"/>
      <c r="D95" s="163">
        <v>12250</v>
      </c>
      <c r="E95" s="163">
        <v>14000</v>
      </c>
      <c r="F95" s="163">
        <v>15750</v>
      </c>
      <c r="G95" s="163">
        <v>17500</v>
      </c>
      <c r="H95" s="163">
        <v>18900</v>
      </c>
      <c r="I95" s="163">
        <v>20300</v>
      </c>
      <c r="J95" s="163">
        <v>21700</v>
      </c>
      <c r="K95" s="163">
        <v>23100</v>
      </c>
      <c r="L95" s="162"/>
      <c r="M95" s="162"/>
    </row>
    <row r="96" spans="1:13" ht="15.75">
      <c r="A96" s="169"/>
      <c r="B96" s="184"/>
      <c r="C96" s="184"/>
      <c r="D96" s="163"/>
      <c r="E96" s="163"/>
      <c r="F96" s="163"/>
      <c r="G96" s="163"/>
      <c r="H96" s="163"/>
      <c r="I96" s="163"/>
      <c r="J96" s="163"/>
      <c r="K96" s="163"/>
      <c r="L96" s="162"/>
      <c r="M96" s="162"/>
    </row>
    <row r="97" spans="1:13" ht="15.75">
      <c r="A97" s="169" t="s">
        <v>300</v>
      </c>
      <c r="B97" s="184"/>
      <c r="C97" s="184"/>
      <c r="D97" s="163">
        <v>13100</v>
      </c>
      <c r="E97" s="163">
        <v>15000</v>
      </c>
      <c r="F97" s="163">
        <v>16850</v>
      </c>
      <c r="G97" s="163">
        <v>18700</v>
      </c>
      <c r="H97" s="163">
        <v>20200</v>
      </c>
      <c r="I97" s="163">
        <v>21700</v>
      </c>
      <c r="J97" s="163">
        <v>23200</v>
      </c>
      <c r="K97" s="163">
        <v>24700</v>
      </c>
      <c r="L97" s="173"/>
      <c r="M97" s="173"/>
    </row>
    <row r="98" spans="1:13" ht="15.75">
      <c r="A98" s="169"/>
      <c r="B98" s="184"/>
      <c r="C98" s="184"/>
      <c r="D98" s="163"/>
      <c r="E98" s="163"/>
      <c r="F98" s="163"/>
      <c r="G98" s="163"/>
      <c r="H98" s="163"/>
      <c r="I98" s="163"/>
      <c r="J98" s="163"/>
      <c r="K98" s="163"/>
      <c r="L98" s="162"/>
      <c r="M98" s="162"/>
    </row>
    <row r="99" spans="1:13" ht="15.75">
      <c r="A99" s="170" t="s">
        <v>306</v>
      </c>
      <c r="B99" s="184"/>
      <c r="C99" s="184"/>
      <c r="D99" s="163">
        <v>14600</v>
      </c>
      <c r="E99" s="163">
        <v>16650</v>
      </c>
      <c r="F99" s="163">
        <v>18750</v>
      </c>
      <c r="G99" s="163">
        <v>20800</v>
      </c>
      <c r="H99" s="163">
        <v>22500</v>
      </c>
      <c r="I99" s="163">
        <v>24150</v>
      </c>
      <c r="J99" s="163">
        <v>25800</v>
      </c>
      <c r="K99" s="163">
        <v>27500</v>
      </c>
      <c r="L99" s="162"/>
      <c r="M99" s="162"/>
    </row>
    <row r="100" spans="1:13" ht="15.75">
      <c r="A100" s="169"/>
      <c r="B100" s="184"/>
      <c r="C100" s="184"/>
      <c r="D100" s="163"/>
      <c r="E100" s="163"/>
      <c r="F100" s="163"/>
      <c r="G100" s="163"/>
      <c r="H100" s="163"/>
      <c r="I100" s="163"/>
      <c r="J100" s="163"/>
      <c r="K100" s="163"/>
      <c r="L100" s="162"/>
      <c r="M100" s="162"/>
    </row>
    <row r="101" spans="1:13" ht="15.75">
      <c r="A101" s="170" t="s">
        <v>374</v>
      </c>
      <c r="B101" s="184"/>
      <c r="C101" s="184"/>
      <c r="D101" s="163">
        <v>12400</v>
      </c>
      <c r="E101" s="163">
        <v>14200</v>
      </c>
      <c r="F101" s="163">
        <v>15950</v>
      </c>
      <c r="G101" s="163">
        <v>17700</v>
      </c>
      <c r="H101" s="163">
        <v>19150</v>
      </c>
      <c r="I101" s="163">
        <v>20550</v>
      </c>
      <c r="J101" s="163">
        <v>21950</v>
      </c>
      <c r="K101" s="163">
        <v>23400</v>
      </c>
      <c r="L101" s="162"/>
      <c r="M101" s="162"/>
    </row>
    <row r="102" spans="1:13" ht="15.75">
      <c r="A102" s="169"/>
      <c r="B102" s="184"/>
      <c r="C102" s="184"/>
      <c r="D102" s="163"/>
      <c r="E102" s="163"/>
      <c r="F102" s="163"/>
      <c r="G102" s="163"/>
      <c r="H102" s="163"/>
      <c r="I102" s="163"/>
      <c r="J102" s="163"/>
      <c r="K102" s="163"/>
      <c r="L102" s="162"/>
      <c r="M102" s="162"/>
    </row>
    <row r="103" spans="1:13" ht="15.75">
      <c r="A103" s="169" t="s">
        <v>301</v>
      </c>
      <c r="B103" s="184"/>
      <c r="C103" s="184"/>
      <c r="D103" s="163">
        <v>14700</v>
      </c>
      <c r="E103" s="163">
        <v>16800</v>
      </c>
      <c r="F103" s="163">
        <v>18900</v>
      </c>
      <c r="G103" s="163">
        <v>20950</v>
      </c>
      <c r="H103" s="163">
        <v>22650</v>
      </c>
      <c r="I103" s="163">
        <v>24350</v>
      </c>
      <c r="J103" s="163">
        <v>26000</v>
      </c>
      <c r="K103" s="163">
        <v>27700</v>
      </c>
      <c r="L103" s="173"/>
      <c r="M103" s="173"/>
    </row>
    <row r="104" spans="1:13" ht="15.75">
      <c r="A104" s="169"/>
      <c r="B104" s="184"/>
      <c r="C104" s="184"/>
      <c r="D104" s="163"/>
      <c r="E104" s="163"/>
      <c r="F104" s="163"/>
      <c r="G104" s="163"/>
      <c r="H104" s="163"/>
      <c r="I104" s="163"/>
      <c r="J104" s="163"/>
      <c r="K104" s="163"/>
      <c r="L104" s="162"/>
      <c r="M104" s="162"/>
    </row>
    <row r="105" spans="1:13" ht="15.75">
      <c r="A105" s="169" t="s">
        <v>302</v>
      </c>
      <c r="B105" s="184"/>
      <c r="C105" s="184"/>
      <c r="D105" s="163">
        <v>12150</v>
      </c>
      <c r="E105" s="163">
        <v>13850</v>
      </c>
      <c r="F105" s="163">
        <v>15600</v>
      </c>
      <c r="G105" s="163">
        <v>17300</v>
      </c>
      <c r="H105" s="163">
        <v>18700</v>
      </c>
      <c r="I105" s="163">
        <v>20100</v>
      </c>
      <c r="J105" s="163">
        <v>21500</v>
      </c>
      <c r="K105" s="163">
        <v>22850</v>
      </c>
      <c r="L105" s="173"/>
      <c r="M105" s="173"/>
    </row>
    <row r="106" spans="1:13" ht="15.75">
      <c r="A106" s="169"/>
      <c r="B106" s="184"/>
      <c r="C106" s="184"/>
      <c r="D106" s="163"/>
      <c r="E106" s="163"/>
      <c r="F106" s="163"/>
      <c r="G106" s="163"/>
      <c r="H106" s="163"/>
      <c r="I106" s="163"/>
      <c r="J106" s="163"/>
      <c r="K106" s="163"/>
      <c r="L106" s="162"/>
      <c r="M106" s="162"/>
    </row>
    <row r="107" spans="1:13" ht="15.75">
      <c r="A107" s="170" t="s">
        <v>375</v>
      </c>
      <c r="B107" s="184"/>
      <c r="C107" s="184"/>
      <c r="D107" s="163">
        <v>12650</v>
      </c>
      <c r="E107" s="163">
        <v>14450</v>
      </c>
      <c r="F107" s="163">
        <v>16250</v>
      </c>
      <c r="G107" s="163">
        <v>18050</v>
      </c>
      <c r="H107" s="163">
        <v>19500</v>
      </c>
      <c r="I107" s="163">
        <v>20950</v>
      </c>
      <c r="J107" s="163">
        <v>22400</v>
      </c>
      <c r="K107" s="163">
        <v>23850</v>
      </c>
      <c r="L107" s="162"/>
      <c r="M107" s="162"/>
    </row>
    <row r="108" spans="1:13" ht="15.75">
      <c r="A108" s="169"/>
      <c r="B108" s="184"/>
      <c r="C108" s="184"/>
      <c r="D108" s="163"/>
      <c r="E108" s="163"/>
      <c r="F108" s="163"/>
      <c r="G108" s="163"/>
      <c r="H108" s="163"/>
      <c r="I108" s="163"/>
      <c r="J108" s="163"/>
      <c r="K108" s="163"/>
      <c r="L108" s="162"/>
      <c r="M108" s="162"/>
    </row>
    <row r="109" spans="1:13" ht="15.75">
      <c r="A109" s="169" t="s">
        <v>303</v>
      </c>
      <c r="B109" s="184"/>
      <c r="C109" s="184"/>
      <c r="D109" s="163">
        <v>12400</v>
      </c>
      <c r="E109" s="163">
        <v>14150</v>
      </c>
      <c r="F109" s="163">
        <v>15900</v>
      </c>
      <c r="G109" s="163">
        <v>17650</v>
      </c>
      <c r="H109" s="163">
        <v>19100</v>
      </c>
      <c r="I109" s="163">
        <v>20500</v>
      </c>
      <c r="J109" s="163">
        <v>21900</v>
      </c>
      <c r="K109" s="163">
        <v>23300</v>
      </c>
      <c r="L109" s="173"/>
      <c r="M109" s="173"/>
    </row>
    <row r="110" spans="1:13" ht="15.75">
      <c r="A110" s="169"/>
      <c r="B110" s="184"/>
      <c r="C110" s="184"/>
      <c r="D110" s="163"/>
      <c r="E110" s="163"/>
      <c r="F110" s="163"/>
      <c r="G110" s="163"/>
      <c r="H110" s="163"/>
      <c r="I110" s="163"/>
      <c r="J110" s="163"/>
      <c r="K110" s="163"/>
      <c r="L110" s="162"/>
      <c r="M110" s="162"/>
    </row>
    <row r="111" spans="1:13" ht="15.75">
      <c r="A111" s="169" t="s">
        <v>304</v>
      </c>
      <c r="B111" s="184"/>
      <c r="C111" s="184"/>
      <c r="D111" s="163">
        <v>12500</v>
      </c>
      <c r="E111" s="163">
        <v>14300</v>
      </c>
      <c r="F111" s="163">
        <v>16100</v>
      </c>
      <c r="G111" s="163">
        <v>17850</v>
      </c>
      <c r="H111" s="163">
        <v>19300</v>
      </c>
      <c r="I111" s="163">
        <v>20750</v>
      </c>
      <c r="J111" s="163">
        <v>22150</v>
      </c>
      <c r="K111" s="163">
        <v>23600</v>
      </c>
      <c r="L111" s="173"/>
      <c r="M111" s="173"/>
    </row>
    <row r="112" spans="1:13" ht="15.75">
      <c r="A112" s="169"/>
      <c r="B112" s="184"/>
      <c r="C112" s="184"/>
      <c r="D112" s="163"/>
      <c r="E112" s="163"/>
      <c r="F112" s="163"/>
      <c r="G112" s="163"/>
      <c r="H112" s="163"/>
      <c r="I112" s="163"/>
      <c r="J112" s="163"/>
      <c r="K112" s="163"/>
      <c r="L112" s="162"/>
      <c r="M112" s="162"/>
    </row>
    <row r="113" spans="1:13" ht="15.75">
      <c r="A113" s="170" t="s">
        <v>376</v>
      </c>
      <c r="B113" s="184"/>
      <c r="C113" s="184"/>
      <c r="D113" s="163">
        <v>12650</v>
      </c>
      <c r="E113" s="163">
        <v>14450</v>
      </c>
      <c r="F113" s="163">
        <v>16250</v>
      </c>
      <c r="G113" s="163">
        <v>18050</v>
      </c>
      <c r="H113" s="163">
        <v>19500</v>
      </c>
      <c r="I113" s="163">
        <v>20950</v>
      </c>
      <c r="J113" s="163">
        <v>22400</v>
      </c>
      <c r="K113" s="163">
        <v>23850</v>
      </c>
      <c r="L113" s="162"/>
      <c r="M113" s="162"/>
    </row>
    <row r="114" spans="1:13" ht="15.75">
      <c r="A114" s="169"/>
      <c r="B114" s="184"/>
      <c r="C114" s="184"/>
      <c r="D114" s="163"/>
      <c r="E114" s="163"/>
      <c r="F114" s="163"/>
      <c r="G114" s="163"/>
      <c r="H114" s="163"/>
      <c r="I114" s="163"/>
      <c r="J114" s="163"/>
      <c r="K114" s="163"/>
      <c r="L114" s="162"/>
      <c r="M114" s="162"/>
    </row>
    <row r="115" spans="1:13" ht="15.75">
      <c r="A115" s="169" t="s">
        <v>305</v>
      </c>
      <c r="B115" s="184"/>
      <c r="C115" s="184"/>
      <c r="D115" s="163">
        <v>13950</v>
      </c>
      <c r="E115" s="163">
        <v>15950</v>
      </c>
      <c r="F115" s="163">
        <v>17950</v>
      </c>
      <c r="G115" s="163">
        <v>19900</v>
      </c>
      <c r="H115" s="163">
        <v>21500</v>
      </c>
      <c r="I115" s="163">
        <v>23100</v>
      </c>
      <c r="J115" s="163">
        <v>24700</v>
      </c>
      <c r="K115" s="163">
        <v>26300</v>
      </c>
      <c r="L115" s="173"/>
      <c r="M115" s="173"/>
    </row>
    <row r="116" spans="1:13" ht="15.75">
      <c r="A116" s="171"/>
      <c r="B116" s="184"/>
      <c r="C116" s="184"/>
      <c r="D116" s="163"/>
      <c r="E116" s="163"/>
      <c r="F116" s="163"/>
      <c r="G116" s="163"/>
      <c r="H116" s="163"/>
      <c r="I116" s="163"/>
      <c r="J116" s="163"/>
      <c r="K116" s="163"/>
      <c r="L116" s="162"/>
      <c r="M116" s="162"/>
    </row>
    <row r="117" spans="1:11" ht="15.75">
      <c r="A117" s="67"/>
      <c r="B117" s="167"/>
      <c r="D117" s="173"/>
      <c r="E117" s="173"/>
      <c r="F117" s="173"/>
      <c r="G117" s="173"/>
      <c r="H117" s="173"/>
      <c r="I117" s="173"/>
      <c r="J117" s="173"/>
      <c r="K117" s="173"/>
    </row>
    <row r="118" spans="1:12" s="167" customFormat="1" ht="15.75">
      <c r="A118" s="172" t="s">
        <v>182</v>
      </c>
      <c r="D118" s="166"/>
      <c r="E118" s="166"/>
      <c r="F118" s="166"/>
      <c r="G118" s="166"/>
      <c r="H118" s="166"/>
      <c r="I118" s="166"/>
      <c r="J118" s="166"/>
      <c r="K118" s="166"/>
      <c r="L118" s="155"/>
    </row>
    <row r="119" spans="1:12" s="167" customFormat="1" ht="15.75">
      <c r="A119" s="172"/>
      <c r="D119" s="166"/>
      <c r="E119" s="166"/>
      <c r="F119" s="166"/>
      <c r="G119" s="166"/>
      <c r="H119" s="166"/>
      <c r="I119" s="166"/>
      <c r="J119" s="166"/>
      <c r="K119" s="166"/>
      <c r="L119" s="155"/>
    </row>
    <row r="120" spans="1:12" s="167" customFormat="1" ht="15.75">
      <c r="A120" s="172"/>
      <c r="D120" s="163">
        <v>12050</v>
      </c>
      <c r="E120" s="163">
        <v>13800</v>
      </c>
      <c r="F120" s="163">
        <v>15500</v>
      </c>
      <c r="G120" s="163">
        <v>17200</v>
      </c>
      <c r="H120" s="163">
        <v>18600</v>
      </c>
      <c r="I120" s="163">
        <v>20000</v>
      </c>
      <c r="J120" s="163">
        <v>21350</v>
      </c>
      <c r="K120" s="163">
        <v>22750</v>
      </c>
      <c r="L120" s="174"/>
    </row>
    <row r="121" spans="1:12" s="167" customFormat="1" ht="15">
      <c r="A121" s="68"/>
      <c r="D121" s="166"/>
      <c r="E121" s="166"/>
      <c r="F121" s="166"/>
      <c r="G121" s="166"/>
      <c r="H121" s="166"/>
      <c r="I121" s="166"/>
      <c r="J121" s="166"/>
      <c r="K121" s="166"/>
      <c r="L121" s="155"/>
    </row>
    <row r="122" spans="1:11" s="179" customFormat="1" ht="15">
      <c r="A122" s="68"/>
      <c r="B122" s="69" t="s">
        <v>285</v>
      </c>
      <c r="C122" s="159"/>
      <c r="D122" s="159"/>
      <c r="E122" s="69"/>
      <c r="F122" s="69"/>
      <c r="G122" s="69"/>
      <c r="H122" s="69"/>
      <c r="I122" s="69"/>
      <c r="J122" s="175"/>
      <c r="K122" s="175"/>
    </row>
    <row r="123" spans="1:11" s="179" customFormat="1" ht="15">
      <c r="A123" s="68"/>
      <c r="B123" s="69" t="s">
        <v>286</v>
      </c>
      <c r="C123" s="159"/>
      <c r="D123" s="159"/>
      <c r="E123" s="69"/>
      <c r="F123" s="69"/>
      <c r="G123" s="69"/>
      <c r="H123" s="69"/>
      <c r="I123" s="69"/>
      <c r="J123" s="175"/>
      <c r="K123" s="175"/>
    </row>
    <row r="124" spans="1:11" s="179" customFormat="1" ht="15">
      <c r="A124" s="68"/>
      <c r="B124" s="69" t="s">
        <v>392</v>
      </c>
      <c r="C124" s="159"/>
      <c r="D124" s="159"/>
      <c r="E124" s="69"/>
      <c r="F124" s="69"/>
      <c r="G124" s="69"/>
      <c r="H124" s="69"/>
      <c r="I124" s="69"/>
      <c r="J124" s="175"/>
      <c r="K124" s="175"/>
    </row>
    <row r="125" spans="2:11" s="179" customFormat="1" ht="15">
      <c r="B125" s="175" t="s">
        <v>377</v>
      </c>
      <c r="C125" s="159"/>
      <c r="D125" s="159"/>
      <c r="E125" s="175"/>
      <c r="F125" s="175"/>
      <c r="G125" s="175"/>
      <c r="H125" s="175"/>
      <c r="I125" s="175"/>
      <c r="J125" s="175"/>
      <c r="K125" s="175"/>
    </row>
    <row r="126" spans="2:11" ht="18">
      <c r="B126" s="176" t="s">
        <v>261</v>
      </c>
      <c r="D126" s="177"/>
      <c r="E126" s="177"/>
      <c r="F126" s="177"/>
      <c r="G126" s="177"/>
      <c r="H126" s="177"/>
      <c r="I126" s="177"/>
      <c r="J126" s="177"/>
      <c r="K126" s="177"/>
    </row>
    <row r="127" ht="20.25">
      <c r="A127" s="178" t="s">
        <v>80</v>
      </c>
    </row>
    <row r="128" ht="12.75">
      <c r="A128" s="159"/>
    </row>
    <row r="129" ht="15">
      <c r="A129" s="179" t="s">
        <v>253</v>
      </c>
    </row>
    <row r="130" spans="1:9" ht="15">
      <c r="A130" s="179" t="s">
        <v>254</v>
      </c>
      <c r="B130" s="179"/>
      <c r="C130" s="179"/>
      <c r="D130" s="179"/>
      <c r="E130" s="179"/>
      <c r="F130" s="179"/>
      <c r="G130" s="179"/>
      <c r="H130" s="179"/>
      <c r="I130" s="179"/>
    </row>
    <row r="131" spans="2:9" ht="15">
      <c r="B131" s="179"/>
      <c r="C131" s="179"/>
      <c r="D131" s="179"/>
      <c r="E131" s="179"/>
      <c r="F131" s="179"/>
      <c r="G131" s="179"/>
      <c r="H131" s="179"/>
      <c r="I131" s="179"/>
    </row>
    <row r="132" ht="15">
      <c r="A132" s="179" t="s">
        <v>255</v>
      </c>
    </row>
    <row r="133" ht="15">
      <c r="A133" s="179" t="s">
        <v>256</v>
      </c>
    </row>
    <row r="134" spans="2:9" ht="15">
      <c r="B134" s="179"/>
      <c r="C134" s="179"/>
      <c r="D134" s="179"/>
      <c r="E134" s="179"/>
      <c r="F134" s="179"/>
      <c r="G134" s="179"/>
      <c r="H134" s="179"/>
      <c r="I134" s="179"/>
    </row>
    <row r="135" ht="15">
      <c r="A135" s="179" t="s">
        <v>257</v>
      </c>
    </row>
    <row r="136" ht="15">
      <c r="A136" s="179" t="s">
        <v>258</v>
      </c>
    </row>
    <row r="137" ht="12.75">
      <c r="A137" s="159"/>
    </row>
    <row r="138" ht="15">
      <c r="B138" s="179" t="s">
        <v>259</v>
      </c>
    </row>
    <row r="139" ht="15">
      <c r="B139" s="179" t="s">
        <v>244</v>
      </c>
    </row>
    <row r="140" spans="1:9" ht="15.75">
      <c r="A140" s="180"/>
      <c r="B140" s="167"/>
      <c r="C140" s="167"/>
      <c r="D140" s="167"/>
      <c r="E140" s="167"/>
      <c r="F140" s="167"/>
      <c r="G140" s="167"/>
      <c r="H140" s="167"/>
      <c r="I140" s="167"/>
    </row>
    <row r="141" spans="1:9" ht="15.75">
      <c r="A141" s="180"/>
      <c r="B141" s="167"/>
      <c r="C141" s="167"/>
      <c r="D141" s="167"/>
      <c r="E141" s="167"/>
      <c r="F141" s="167"/>
      <c r="G141" s="167"/>
      <c r="H141" s="167"/>
      <c r="I141" s="167"/>
    </row>
    <row r="142" spans="2:9" ht="15">
      <c r="B142" s="179"/>
      <c r="C142" s="179"/>
      <c r="D142" s="179"/>
      <c r="E142" s="179"/>
      <c r="F142" s="179"/>
      <c r="G142" s="179"/>
      <c r="H142" s="179"/>
      <c r="I142" s="179"/>
    </row>
    <row r="143" spans="2:9" ht="15">
      <c r="B143" s="179"/>
      <c r="C143" s="179"/>
      <c r="D143" s="179"/>
      <c r="E143" s="179"/>
      <c r="F143" s="179"/>
      <c r="G143" s="179"/>
      <c r="H143" s="179"/>
      <c r="I143" s="179"/>
    </row>
    <row r="144" spans="2:9" ht="15">
      <c r="B144" s="179"/>
      <c r="C144" s="179"/>
      <c r="D144" s="179"/>
      <c r="E144" s="179"/>
      <c r="F144" s="179"/>
      <c r="G144" s="179"/>
      <c r="H144" s="179"/>
      <c r="I144" s="179"/>
    </row>
    <row r="145" spans="2:9" ht="15">
      <c r="B145" s="179"/>
      <c r="C145" s="179"/>
      <c r="D145" s="179"/>
      <c r="E145" s="179"/>
      <c r="F145" s="179"/>
      <c r="G145" s="179"/>
      <c r="H145" s="179"/>
      <c r="I145" s="179"/>
    </row>
    <row r="146" spans="2:9" ht="15.75">
      <c r="B146" s="179"/>
      <c r="C146" s="180"/>
      <c r="D146" s="180"/>
      <c r="E146" s="180"/>
      <c r="F146" s="180"/>
      <c r="G146" s="179"/>
      <c r="H146" s="179"/>
      <c r="I146" s="179"/>
    </row>
    <row r="147" spans="2:9" ht="15.75">
      <c r="B147" s="180"/>
      <c r="C147" s="167" t="s">
        <v>89</v>
      </c>
      <c r="D147" s="167"/>
      <c r="E147" s="167"/>
      <c r="F147" s="167"/>
      <c r="G147" s="179"/>
      <c r="H147" s="179"/>
      <c r="I147" s="179"/>
    </row>
    <row r="148" spans="2:11" ht="15">
      <c r="B148" s="167"/>
      <c r="C148" s="167"/>
      <c r="D148" s="162"/>
      <c r="E148" s="162"/>
      <c r="F148" s="162"/>
      <c r="G148" s="162"/>
      <c r="H148" s="162"/>
      <c r="I148" s="162"/>
      <c r="J148" s="162"/>
      <c r="K148" s="162"/>
    </row>
    <row r="149" spans="2:11" ht="15">
      <c r="B149" s="167"/>
      <c r="C149" s="167"/>
      <c r="D149" s="162"/>
      <c r="E149" s="162"/>
      <c r="F149" s="162"/>
      <c r="G149" s="162"/>
      <c r="H149" s="162"/>
      <c r="I149" s="162"/>
      <c r="J149" s="162"/>
      <c r="K149" s="162"/>
    </row>
    <row r="150" spans="2:11" ht="15">
      <c r="B150" s="167"/>
      <c r="C150" s="167"/>
      <c r="D150" s="162"/>
      <c r="E150" s="162"/>
      <c r="F150" s="162"/>
      <c r="G150" s="162"/>
      <c r="H150" s="162"/>
      <c r="I150" s="162"/>
      <c r="J150" s="162"/>
      <c r="K150" s="162"/>
    </row>
    <row r="151" spans="2:11" ht="15">
      <c r="B151" s="167"/>
      <c r="C151" s="167"/>
      <c r="D151" s="162"/>
      <c r="E151" s="162"/>
      <c r="F151" s="162"/>
      <c r="G151" s="162"/>
      <c r="H151" s="162"/>
      <c r="I151" s="162"/>
      <c r="J151" s="162"/>
      <c r="K151" s="162"/>
    </row>
    <row r="152" spans="2:11" ht="15">
      <c r="B152" s="167"/>
      <c r="C152" s="167"/>
      <c r="D152" s="162"/>
      <c r="E152" s="162"/>
      <c r="F152" s="162"/>
      <c r="G152" s="162"/>
      <c r="H152" s="162"/>
      <c r="I152" s="162"/>
      <c r="J152" s="162"/>
      <c r="K152" s="162"/>
    </row>
    <row r="153" spans="2:11" ht="15">
      <c r="B153" s="167"/>
      <c r="C153" s="167"/>
      <c r="D153" s="162"/>
      <c r="E153" s="162"/>
      <c r="F153" s="162"/>
      <c r="G153" s="162"/>
      <c r="H153" s="162"/>
      <c r="I153" s="162"/>
      <c r="J153" s="162"/>
      <c r="K153" s="162"/>
    </row>
    <row r="154" spans="2:11" ht="15">
      <c r="B154" s="167"/>
      <c r="C154" s="167"/>
      <c r="D154" s="162"/>
      <c r="E154" s="162"/>
      <c r="F154" s="162"/>
      <c r="G154" s="162"/>
      <c r="H154" s="162"/>
      <c r="I154" s="162"/>
      <c r="J154" s="162"/>
      <c r="K154" s="162"/>
    </row>
    <row r="155" spans="2:11" ht="15">
      <c r="B155" s="167"/>
      <c r="C155" s="167"/>
      <c r="D155" s="162"/>
      <c r="E155" s="162"/>
      <c r="F155" s="162"/>
      <c r="G155" s="162"/>
      <c r="H155" s="162"/>
      <c r="I155" s="162"/>
      <c r="J155" s="162"/>
      <c r="K155" s="162"/>
    </row>
    <row r="156" spans="2:11" ht="15">
      <c r="B156" s="167"/>
      <c r="C156" s="167"/>
      <c r="D156" s="162"/>
      <c r="E156" s="162"/>
      <c r="F156" s="162"/>
      <c r="G156" s="162"/>
      <c r="H156" s="162"/>
      <c r="I156" s="162"/>
      <c r="J156" s="162"/>
      <c r="K156" s="162"/>
    </row>
    <row r="157" spans="1:12" s="167" customFormat="1" ht="15">
      <c r="A157" s="179"/>
      <c r="D157" s="166"/>
      <c r="E157" s="166"/>
      <c r="F157" s="166"/>
      <c r="G157" s="166"/>
      <c r="H157" s="166"/>
      <c r="I157" s="166"/>
      <c r="J157" s="166"/>
      <c r="K157" s="166"/>
      <c r="L157" s="155"/>
    </row>
    <row r="158" spans="1:12" s="167" customFormat="1" ht="15">
      <c r="A158" s="179"/>
      <c r="D158" s="166"/>
      <c r="E158" s="166"/>
      <c r="F158" s="166"/>
      <c r="G158" s="166"/>
      <c r="H158" s="166"/>
      <c r="I158" s="166"/>
      <c r="J158" s="166"/>
      <c r="K158" s="166"/>
      <c r="L158" s="155"/>
    </row>
    <row r="159" spans="1:12" s="167" customFormat="1" ht="15">
      <c r="A159" s="179"/>
      <c r="D159" s="166"/>
      <c r="E159" s="166"/>
      <c r="F159" s="166"/>
      <c r="G159" s="166"/>
      <c r="H159" s="166"/>
      <c r="I159" s="166"/>
      <c r="J159" s="166"/>
      <c r="K159" s="166"/>
      <c r="L159" s="155"/>
    </row>
    <row r="160" spans="1:12" s="167" customFormat="1" ht="15">
      <c r="A160" s="179"/>
      <c r="D160" s="166"/>
      <c r="E160" s="166"/>
      <c r="F160" s="166"/>
      <c r="G160" s="166"/>
      <c r="H160" s="166"/>
      <c r="I160" s="166"/>
      <c r="J160" s="166"/>
      <c r="K160" s="166"/>
      <c r="L160" s="155"/>
    </row>
    <row r="161" spans="1:11" s="167" customFormat="1" ht="15">
      <c r="A161" s="179"/>
      <c r="D161" s="181"/>
      <c r="E161" s="181"/>
      <c r="F161" s="181"/>
      <c r="G161" s="181"/>
      <c r="H161" s="181"/>
      <c r="I161" s="181"/>
      <c r="J161" s="181"/>
      <c r="K161" s="181"/>
    </row>
    <row r="162" spans="4:11" ht="15">
      <c r="D162" s="165"/>
      <c r="E162" s="165"/>
      <c r="F162" s="165"/>
      <c r="G162" s="165"/>
      <c r="H162" s="165"/>
      <c r="I162" s="165"/>
      <c r="J162" s="165"/>
      <c r="K162" s="165"/>
    </row>
    <row r="163" spans="4:11" ht="15">
      <c r="D163" s="177"/>
      <c r="E163" s="177"/>
      <c r="F163" s="177"/>
      <c r="G163" s="177"/>
      <c r="H163" s="177"/>
      <c r="I163" s="177"/>
      <c r="J163" s="177"/>
      <c r="K163" s="177"/>
    </row>
    <row r="164" spans="4:11" ht="13.5" customHeight="1">
      <c r="D164" s="162"/>
      <c r="E164" s="162"/>
      <c r="F164" s="162"/>
      <c r="G164" s="162"/>
      <c r="H164" s="162"/>
      <c r="I164" s="162"/>
      <c r="J164" s="162"/>
      <c r="K164" s="162"/>
    </row>
    <row r="165" spans="2:11" ht="15">
      <c r="B165" s="167"/>
      <c r="D165" s="162"/>
      <c r="E165" s="162"/>
      <c r="F165" s="162"/>
      <c r="G165" s="162"/>
      <c r="H165" s="162"/>
      <c r="I165" s="162"/>
      <c r="J165" s="162"/>
      <c r="K165" s="162"/>
    </row>
    <row r="166" spans="2:11" ht="15">
      <c r="B166" s="167"/>
      <c r="D166" s="162"/>
      <c r="E166" s="162"/>
      <c r="F166" s="162"/>
      <c r="G166" s="162"/>
      <c r="H166" s="162"/>
      <c r="I166" s="162"/>
      <c r="J166" s="162"/>
      <c r="K166" s="162"/>
    </row>
    <row r="167" spans="2:11" ht="15">
      <c r="B167" s="167"/>
      <c r="D167" s="162"/>
      <c r="E167" s="162"/>
      <c r="F167" s="162"/>
      <c r="G167" s="162"/>
      <c r="H167" s="162"/>
      <c r="I167" s="162"/>
      <c r="J167" s="162"/>
      <c r="K167" s="162"/>
    </row>
    <row r="168" spans="2:11" ht="15">
      <c r="B168" s="167"/>
      <c r="D168" s="162"/>
      <c r="E168" s="162"/>
      <c r="F168" s="162"/>
      <c r="G168" s="162"/>
      <c r="H168" s="162"/>
      <c r="I168" s="162"/>
      <c r="J168" s="162"/>
      <c r="K168" s="162"/>
    </row>
    <row r="169" spans="2:11" ht="15">
      <c r="B169" s="167"/>
      <c r="D169" s="162"/>
      <c r="E169" s="162"/>
      <c r="F169" s="162"/>
      <c r="G169" s="162"/>
      <c r="H169" s="162"/>
      <c r="I169" s="162"/>
      <c r="J169" s="162"/>
      <c r="K169" s="162"/>
    </row>
    <row r="170" spans="2:11" ht="15">
      <c r="B170" s="167"/>
      <c r="D170" s="162"/>
      <c r="E170" s="162"/>
      <c r="F170" s="162"/>
      <c r="G170" s="162"/>
      <c r="H170" s="162"/>
      <c r="I170" s="162"/>
      <c r="J170" s="162"/>
      <c r="K170" s="162"/>
    </row>
    <row r="171" spans="2:11" ht="15">
      <c r="B171" s="167"/>
      <c r="D171" s="162"/>
      <c r="E171" s="162"/>
      <c r="F171" s="162"/>
      <c r="G171" s="162"/>
      <c r="H171" s="162"/>
      <c r="I171" s="162"/>
      <c r="J171" s="162"/>
      <c r="K171" s="162"/>
    </row>
    <row r="172" spans="2:11" ht="15">
      <c r="B172" s="167"/>
      <c r="D172" s="162"/>
      <c r="E172" s="162"/>
      <c r="F172" s="162"/>
      <c r="G172" s="162"/>
      <c r="H172" s="162"/>
      <c r="I172" s="162"/>
      <c r="J172" s="162"/>
      <c r="K172" s="162"/>
    </row>
    <row r="173" spans="2:11" ht="15">
      <c r="B173" s="167"/>
      <c r="D173" s="162"/>
      <c r="E173" s="162"/>
      <c r="F173" s="162"/>
      <c r="G173" s="162"/>
      <c r="H173" s="162"/>
      <c r="I173" s="162"/>
      <c r="J173" s="162"/>
      <c r="K173" s="162"/>
    </row>
    <row r="174" spans="2:11" ht="15">
      <c r="B174" s="167"/>
      <c r="D174" s="162"/>
      <c r="E174" s="162"/>
      <c r="F174" s="162"/>
      <c r="G174" s="162"/>
      <c r="H174" s="162"/>
      <c r="I174" s="162"/>
      <c r="J174" s="162"/>
      <c r="K174" s="162"/>
    </row>
    <row r="175" spans="2:11" ht="15">
      <c r="B175" s="167"/>
      <c r="D175" s="162"/>
      <c r="E175" s="162"/>
      <c r="F175" s="162"/>
      <c r="G175" s="162"/>
      <c r="H175" s="162"/>
      <c r="I175" s="162"/>
      <c r="J175" s="162"/>
      <c r="K175" s="162"/>
    </row>
    <row r="176" spans="2:11" ht="15">
      <c r="B176" s="167"/>
      <c r="D176" s="162"/>
      <c r="E176" s="162"/>
      <c r="F176" s="162"/>
      <c r="G176" s="162"/>
      <c r="H176" s="162"/>
      <c r="I176" s="162"/>
      <c r="J176" s="162"/>
      <c r="K176" s="162"/>
    </row>
    <row r="177" spans="2:11" ht="15">
      <c r="B177" s="167"/>
      <c r="D177" s="162"/>
      <c r="E177" s="162"/>
      <c r="F177" s="162"/>
      <c r="G177" s="162"/>
      <c r="H177" s="162"/>
      <c r="I177" s="162"/>
      <c r="J177" s="162"/>
      <c r="K177" s="162"/>
    </row>
    <row r="178" spans="2:11" ht="15">
      <c r="B178" s="167"/>
      <c r="D178" s="162"/>
      <c r="E178" s="162"/>
      <c r="F178" s="162"/>
      <c r="G178" s="162"/>
      <c r="H178" s="162"/>
      <c r="I178" s="162"/>
      <c r="J178" s="162"/>
      <c r="K178" s="162"/>
    </row>
    <row r="179" spans="2:11" ht="15">
      <c r="B179" s="167"/>
      <c r="D179" s="162"/>
      <c r="E179" s="162"/>
      <c r="F179" s="162"/>
      <c r="G179" s="162"/>
      <c r="H179" s="162"/>
      <c r="I179" s="162"/>
      <c r="J179" s="162"/>
      <c r="K179" s="162"/>
    </row>
    <row r="180" spans="2:11" ht="15">
      <c r="B180" s="167"/>
      <c r="D180" s="162"/>
      <c r="E180" s="162"/>
      <c r="F180" s="162"/>
      <c r="G180" s="162"/>
      <c r="H180" s="162"/>
      <c r="I180" s="162"/>
      <c r="J180" s="162"/>
      <c r="K180" s="162"/>
    </row>
    <row r="181" spans="2:11" ht="15">
      <c r="B181" s="167"/>
      <c r="D181" s="162"/>
      <c r="E181" s="162"/>
      <c r="F181" s="162"/>
      <c r="G181" s="162"/>
      <c r="H181" s="162"/>
      <c r="I181" s="162"/>
      <c r="J181" s="162"/>
      <c r="K181" s="162"/>
    </row>
    <row r="182" spans="2:11" ht="15">
      <c r="B182" s="167"/>
      <c r="D182" s="162"/>
      <c r="E182" s="162"/>
      <c r="F182" s="162"/>
      <c r="G182" s="162"/>
      <c r="H182" s="162"/>
      <c r="I182" s="162"/>
      <c r="J182" s="162"/>
      <c r="K182" s="162"/>
    </row>
    <row r="183" spans="2:11" ht="15">
      <c r="B183" s="167"/>
      <c r="D183" s="162"/>
      <c r="E183" s="162"/>
      <c r="F183" s="162"/>
      <c r="G183" s="162"/>
      <c r="H183" s="162"/>
      <c r="I183" s="162"/>
      <c r="J183" s="162"/>
      <c r="K183" s="162"/>
    </row>
    <row r="184" spans="2:11" ht="15">
      <c r="B184" s="167"/>
      <c r="D184" s="162"/>
      <c r="E184" s="162"/>
      <c r="F184" s="162"/>
      <c r="G184" s="162"/>
      <c r="H184" s="162"/>
      <c r="I184" s="162"/>
      <c r="J184" s="162"/>
      <c r="K184" s="162"/>
    </row>
    <row r="185" spans="2:11" ht="15">
      <c r="B185" s="167"/>
      <c r="D185" s="162"/>
      <c r="E185" s="162"/>
      <c r="F185" s="162"/>
      <c r="G185" s="162"/>
      <c r="H185" s="162"/>
      <c r="I185" s="162"/>
      <c r="J185" s="162"/>
      <c r="K185" s="162"/>
    </row>
    <row r="186" spans="2:11" ht="15">
      <c r="B186" s="167"/>
      <c r="D186" s="162"/>
      <c r="E186" s="162"/>
      <c r="F186" s="162"/>
      <c r="G186" s="162"/>
      <c r="H186" s="162"/>
      <c r="I186" s="162"/>
      <c r="J186" s="162"/>
      <c r="K186" s="162"/>
    </row>
    <row r="187" spans="2:11" ht="15">
      <c r="B187" s="167"/>
      <c r="D187" s="162"/>
      <c r="E187" s="162"/>
      <c r="F187" s="162"/>
      <c r="G187" s="162"/>
      <c r="H187" s="162"/>
      <c r="I187" s="162"/>
      <c r="J187" s="162"/>
      <c r="K187" s="162"/>
    </row>
    <row r="188" spans="2:11" ht="15">
      <c r="B188" s="167"/>
      <c r="D188" s="162"/>
      <c r="E188" s="162"/>
      <c r="F188" s="162"/>
      <c r="G188" s="162"/>
      <c r="H188" s="162"/>
      <c r="I188" s="162"/>
      <c r="J188" s="162"/>
      <c r="K188" s="162"/>
    </row>
    <row r="189" spans="2:11" ht="15">
      <c r="B189" s="167"/>
      <c r="D189" s="162"/>
      <c r="E189" s="162"/>
      <c r="F189" s="162"/>
      <c r="G189" s="162"/>
      <c r="H189" s="162"/>
      <c r="I189" s="162"/>
      <c r="J189" s="162"/>
      <c r="K189" s="162"/>
    </row>
    <row r="190" spans="2:11" ht="15">
      <c r="B190" s="167"/>
      <c r="D190" s="162"/>
      <c r="E190" s="162"/>
      <c r="F190" s="162"/>
      <c r="G190" s="162"/>
      <c r="H190" s="162"/>
      <c r="I190" s="162"/>
      <c r="J190" s="162"/>
      <c r="K190" s="162"/>
    </row>
    <row r="191" spans="2:11" ht="15">
      <c r="B191" s="167"/>
      <c r="D191" s="162"/>
      <c r="E191" s="162"/>
      <c r="F191" s="162"/>
      <c r="G191" s="162"/>
      <c r="H191" s="162"/>
      <c r="I191" s="162"/>
      <c r="J191" s="162"/>
      <c r="K191" s="162"/>
    </row>
    <row r="192" spans="2:11" ht="15">
      <c r="B192" s="167"/>
      <c r="D192" s="162"/>
      <c r="E192" s="162"/>
      <c r="F192" s="162"/>
      <c r="G192" s="162"/>
      <c r="H192" s="162"/>
      <c r="I192" s="162"/>
      <c r="J192" s="162"/>
      <c r="K192" s="162"/>
    </row>
    <row r="193" spans="2:11" ht="15">
      <c r="B193" s="167"/>
      <c r="D193" s="162"/>
      <c r="E193" s="162"/>
      <c r="F193" s="162"/>
      <c r="G193" s="162"/>
      <c r="H193" s="162"/>
      <c r="I193" s="162"/>
      <c r="J193" s="162"/>
      <c r="K193" s="162"/>
    </row>
    <row r="194" spans="1:12" s="167" customFormat="1" ht="15">
      <c r="A194" s="179"/>
      <c r="D194" s="166"/>
      <c r="E194" s="166"/>
      <c r="F194" s="166"/>
      <c r="G194" s="166"/>
      <c r="H194" s="166"/>
      <c r="I194" s="166"/>
      <c r="J194" s="166"/>
      <c r="K194" s="166"/>
      <c r="L194" s="155"/>
    </row>
    <row r="195" spans="1:12" s="167" customFormat="1" ht="15">
      <c r="A195" s="179"/>
      <c r="D195" s="166"/>
      <c r="E195" s="166"/>
      <c r="F195" s="166"/>
      <c r="G195" s="166"/>
      <c r="H195" s="166"/>
      <c r="I195" s="166"/>
      <c r="J195" s="166"/>
      <c r="K195" s="166"/>
      <c r="L195" s="155"/>
    </row>
    <row r="196" spans="1:12" s="167" customFormat="1" ht="15">
      <c r="A196" s="179"/>
      <c r="D196" s="166"/>
      <c r="E196" s="166"/>
      <c r="F196" s="166"/>
      <c r="G196" s="166"/>
      <c r="H196" s="166"/>
      <c r="I196" s="166"/>
      <c r="J196" s="166"/>
      <c r="K196" s="166"/>
      <c r="L196" s="155"/>
    </row>
    <row r="197" spans="1:12" s="167" customFormat="1" ht="15">
      <c r="A197" s="179"/>
      <c r="D197" s="166"/>
      <c r="E197" s="166"/>
      <c r="F197" s="166"/>
      <c r="G197" s="166"/>
      <c r="H197" s="166"/>
      <c r="I197" s="166"/>
      <c r="J197" s="166"/>
      <c r="K197" s="166"/>
      <c r="L197" s="155"/>
    </row>
    <row r="198" spans="1:11" s="167" customFormat="1" ht="15">
      <c r="A198" s="179"/>
      <c r="D198" s="181"/>
      <c r="E198" s="181"/>
      <c r="F198" s="181"/>
      <c r="G198" s="181"/>
      <c r="H198" s="181"/>
      <c r="I198" s="181"/>
      <c r="J198" s="181"/>
      <c r="K198" s="181"/>
    </row>
    <row r="199" spans="4:11" ht="15">
      <c r="D199" s="165"/>
      <c r="E199" s="165"/>
      <c r="F199" s="165"/>
      <c r="G199" s="165"/>
      <c r="H199" s="165"/>
      <c r="I199" s="165"/>
      <c r="J199" s="165"/>
      <c r="K199" s="165"/>
    </row>
    <row r="200" spans="4:11" ht="15">
      <c r="D200" s="177"/>
      <c r="E200" s="177"/>
      <c r="F200" s="177"/>
      <c r="G200" s="177"/>
      <c r="H200" s="177"/>
      <c r="I200" s="177"/>
      <c r="J200" s="177"/>
      <c r="K200" s="177"/>
    </row>
    <row r="201" spans="4:11" ht="15">
      <c r="D201" s="165"/>
      <c r="E201" s="165"/>
      <c r="F201" s="165"/>
      <c r="G201" s="165"/>
      <c r="H201" s="165"/>
      <c r="I201" s="165"/>
      <c r="J201" s="165"/>
      <c r="K201" s="165"/>
    </row>
    <row r="202" spans="2:11" ht="15">
      <c r="B202" s="167"/>
      <c r="D202" s="162"/>
      <c r="E202" s="162"/>
      <c r="F202" s="162"/>
      <c r="G202" s="162"/>
      <c r="H202" s="162"/>
      <c r="I202" s="162"/>
      <c r="J202" s="162"/>
      <c r="K202" s="162"/>
    </row>
    <row r="203" spans="2:11" ht="15">
      <c r="B203" s="167"/>
      <c r="D203" s="165"/>
      <c r="E203" s="165"/>
      <c r="F203" s="165"/>
      <c r="G203" s="165"/>
      <c r="H203" s="165"/>
      <c r="I203" s="165"/>
      <c r="J203" s="165"/>
      <c r="K203" s="165"/>
    </row>
    <row r="204" spans="2:11" ht="15">
      <c r="B204" s="167"/>
      <c r="D204" s="162"/>
      <c r="E204" s="162"/>
      <c r="F204" s="162"/>
      <c r="G204" s="162"/>
      <c r="H204" s="162"/>
      <c r="I204" s="162"/>
      <c r="J204" s="162"/>
      <c r="K204" s="162"/>
    </row>
    <row r="205" spans="2:11" ht="15">
      <c r="B205" s="167"/>
      <c r="D205" s="162"/>
      <c r="E205" s="162"/>
      <c r="F205" s="162"/>
      <c r="G205" s="162"/>
      <c r="H205" s="162"/>
      <c r="I205" s="162"/>
      <c r="J205" s="162"/>
      <c r="K205" s="162"/>
    </row>
    <row r="206" spans="2:11" ht="15">
      <c r="B206" s="167"/>
      <c r="D206" s="162"/>
      <c r="E206" s="162"/>
      <c r="F206" s="162"/>
      <c r="G206" s="162"/>
      <c r="H206" s="162"/>
      <c r="I206" s="162"/>
      <c r="J206" s="162"/>
      <c r="K206" s="162"/>
    </row>
    <row r="207" spans="2:11" ht="15">
      <c r="B207" s="167"/>
      <c r="D207" s="162"/>
      <c r="E207" s="162"/>
      <c r="F207" s="162"/>
      <c r="G207" s="162"/>
      <c r="H207" s="162"/>
      <c r="I207" s="162"/>
      <c r="J207" s="162"/>
      <c r="K207" s="162"/>
    </row>
    <row r="208" spans="2:11" ht="15">
      <c r="B208" s="167"/>
      <c r="D208" s="162"/>
      <c r="E208" s="162"/>
      <c r="F208" s="162"/>
      <c r="G208" s="162"/>
      <c r="H208" s="162"/>
      <c r="I208" s="162"/>
      <c r="J208" s="162"/>
      <c r="K208" s="162"/>
    </row>
    <row r="209" spans="2:11" ht="15">
      <c r="B209" s="167"/>
      <c r="D209" s="162"/>
      <c r="E209" s="162"/>
      <c r="F209" s="162"/>
      <c r="G209" s="162"/>
      <c r="H209" s="162"/>
      <c r="I209" s="162"/>
      <c r="J209" s="162"/>
      <c r="K209" s="162"/>
    </row>
    <row r="210" spans="2:11" ht="15">
      <c r="B210" s="167"/>
      <c r="D210" s="162"/>
      <c r="E210" s="162"/>
      <c r="F210" s="162"/>
      <c r="G210" s="162"/>
      <c r="H210" s="162"/>
      <c r="I210" s="162"/>
      <c r="J210" s="162"/>
      <c r="K210" s="162"/>
    </row>
    <row r="211" spans="2:11" ht="15">
      <c r="B211" s="167"/>
      <c r="D211" s="162"/>
      <c r="E211" s="162"/>
      <c r="F211" s="162"/>
      <c r="G211" s="162"/>
      <c r="H211" s="162"/>
      <c r="I211" s="162"/>
      <c r="J211" s="162"/>
      <c r="K211" s="162"/>
    </row>
    <row r="212" spans="2:11" ht="15">
      <c r="B212" s="167"/>
      <c r="D212" s="162"/>
      <c r="E212" s="162"/>
      <c r="F212" s="162"/>
      <c r="G212" s="162"/>
      <c r="H212" s="162"/>
      <c r="I212" s="162"/>
      <c r="J212" s="162"/>
      <c r="K212" s="162"/>
    </row>
    <row r="213" spans="2:11" ht="15">
      <c r="B213" s="167"/>
      <c r="D213" s="162"/>
      <c r="E213" s="162"/>
      <c r="F213" s="162"/>
      <c r="G213" s="162"/>
      <c r="H213" s="162"/>
      <c r="I213" s="162"/>
      <c r="J213" s="162"/>
      <c r="K213" s="162"/>
    </row>
    <row r="214" spans="2:11" ht="15">
      <c r="B214" s="167"/>
      <c r="D214" s="162"/>
      <c r="E214" s="162"/>
      <c r="F214" s="162"/>
      <c r="G214" s="162"/>
      <c r="H214" s="162"/>
      <c r="I214" s="162"/>
      <c r="J214" s="162"/>
      <c r="K214" s="162"/>
    </row>
    <row r="215" spans="2:11" ht="15">
      <c r="B215" s="167"/>
      <c r="D215" s="162"/>
      <c r="E215" s="162"/>
      <c r="F215" s="162"/>
      <c r="G215" s="162"/>
      <c r="H215" s="162"/>
      <c r="I215" s="162"/>
      <c r="J215" s="162"/>
      <c r="K215" s="162"/>
    </row>
    <row r="216" spans="2:11" ht="15">
      <c r="B216" s="167"/>
      <c r="D216" s="162"/>
      <c r="E216" s="162"/>
      <c r="F216" s="162"/>
      <c r="G216" s="162"/>
      <c r="H216" s="162"/>
      <c r="I216" s="162"/>
      <c r="J216" s="162"/>
      <c r="K216" s="162"/>
    </row>
    <row r="217" spans="2:11" ht="15">
      <c r="B217" s="167"/>
      <c r="D217" s="162"/>
      <c r="E217" s="162"/>
      <c r="F217" s="162"/>
      <c r="G217" s="162"/>
      <c r="H217" s="162"/>
      <c r="I217" s="162"/>
      <c r="J217" s="162"/>
      <c r="K217" s="162"/>
    </row>
    <row r="218" spans="2:11" ht="15">
      <c r="B218" s="167"/>
      <c r="D218" s="162"/>
      <c r="E218" s="162"/>
      <c r="F218" s="162"/>
      <c r="G218" s="162"/>
      <c r="H218" s="162"/>
      <c r="I218" s="162"/>
      <c r="J218" s="162"/>
      <c r="K218" s="162"/>
    </row>
    <row r="219" spans="2:11" ht="15">
      <c r="B219" s="167"/>
      <c r="D219" s="162"/>
      <c r="E219" s="162"/>
      <c r="F219" s="162"/>
      <c r="G219" s="162"/>
      <c r="H219" s="162"/>
      <c r="I219" s="162"/>
      <c r="J219" s="162"/>
      <c r="K219" s="162"/>
    </row>
    <row r="220" spans="2:11" ht="15">
      <c r="B220" s="167"/>
      <c r="D220" s="162"/>
      <c r="E220" s="162"/>
      <c r="F220" s="162"/>
      <c r="G220" s="162"/>
      <c r="H220" s="162"/>
      <c r="I220" s="162"/>
      <c r="J220" s="162"/>
      <c r="K220" s="162"/>
    </row>
    <row r="221" spans="4:11" ht="15">
      <c r="D221" s="165"/>
      <c r="E221" s="165"/>
      <c r="F221" s="165"/>
      <c r="G221" s="165"/>
      <c r="H221" s="165"/>
      <c r="I221" s="165"/>
      <c r="J221" s="165"/>
      <c r="K221" s="165"/>
    </row>
    <row r="222" spans="4:11" ht="15">
      <c r="D222" s="165"/>
      <c r="E222" s="165"/>
      <c r="F222" s="165"/>
      <c r="G222" s="165"/>
      <c r="H222" s="165"/>
      <c r="I222" s="165"/>
      <c r="J222" s="165"/>
      <c r="K222" s="165"/>
    </row>
    <row r="223" spans="4:11" ht="15">
      <c r="D223" s="165"/>
      <c r="E223" s="165"/>
      <c r="F223" s="165"/>
      <c r="G223" s="165"/>
      <c r="H223" s="165"/>
      <c r="I223" s="165"/>
      <c r="J223" s="165"/>
      <c r="K223" s="165"/>
    </row>
    <row r="224" spans="4:11" ht="15">
      <c r="D224" s="165"/>
      <c r="E224" s="165"/>
      <c r="F224" s="165"/>
      <c r="G224" s="165"/>
      <c r="H224" s="165"/>
      <c r="I224" s="165"/>
      <c r="J224" s="165"/>
      <c r="K224" s="165"/>
    </row>
    <row r="225" spans="4:11" ht="15">
      <c r="D225" s="165"/>
      <c r="E225" s="165"/>
      <c r="F225" s="165"/>
      <c r="G225" s="165"/>
      <c r="H225" s="165"/>
      <c r="I225" s="165"/>
      <c r="J225" s="165"/>
      <c r="K225" s="165"/>
    </row>
    <row r="226" spans="4:11" ht="15">
      <c r="D226" s="165"/>
      <c r="E226" s="165"/>
      <c r="F226" s="165"/>
      <c r="G226" s="165"/>
      <c r="H226" s="165"/>
      <c r="I226" s="165"/>
      <c r="J226" s="165"/>
      <c r="K226" s="165"/>
    </row>
    <row r="227" spans="4:11" ht="15">
      <c r="D227" s="165"/>
      <c r="E227" s="165"/>
      <c r="F227" s="165"/>
      <c r="G227" s="165"/>
      <c r="H227" s="165"/>
      <c r="I227" s="165"/>
      <c r="J227" s="165"/>
      <c r="K227" s="165"/>
    </row>
    <row r="228" spans="4:11" ht="15">
      <c r="D228" s="165"/>
      <c r="E228" s="165"/>
      <c r="F228" s="165"/>
      <c r="G228" s="165"/>
      <c r="H228" s="165"/>
      <c r="I228" s="165"/>
      <c r="J228" s="165"/>
      <c r="K228" s="165"/>
    </row>
    <row r="229" spans="4:11" ht="15">
      <c r="D229" s="165"/>
      <c r="E229" s="165"/>
      <c r="F229" s="165"/>
      <c r="G229" s="165"/>
      <c r="H229" s="165"/>
      <c r="I229" s="165"/>
      <c r="J229" s="165"/>
      <c r="K229" s="165"/>
    </row>
    <row r="230" spans="4:11" ht="15">
      <c r="D230" s="165"/>
      <c r="E230" s="165"/>
      <c r="F230" s="165"/>
      <c r="G230" s="165"/>
      <c r="H230" s="165"/>
      <c r="I230" s="165"/>
      <c r="J230" s="165"/>
      <c r="K230" s="165"/>
    </row>
    <row r="231" spans="4:11" ht="15">
      <c r="D231" s="165"/>
      <c r="E231" s="165"/>
      <c r="F231" s="165"/>
      <c r="G231" s="165"/>
      <c r="H231" s="165"/>
      <c r="I231" s="165"/>
      <c r="J231" s="165"/>
      <c r="K231" s="165"/>
    </row>
    <row r="232" spans="4:11" ht="15">
      <c r="D232" s="165"/>
      <c r="E232" s="165"/>
      <c r="F232" s="165"/>
      <c r="G232" s="165"/>
      <c r="H232" s="165"/>
      <c r="I232" s="165"/>
      <c r="J232" s="165"/>
      <c r="K232" s="165"/>
    </row>
    <row r="233" spans="4:11" ht="15">
      <c r="D233" s="165"/>
      <c r="E233" s="165"/>
      <c r="F233" s="165"/>
      <c r="G233" s="165"/>
      <c r="H233" s="165"/>
      <c r="I233" s="165"/>
      <c r="J233" s="165"/>
      <c r="K233" s="165"/>
    </row>
    <row r="234" spans="4:11" ht="15">
      <c r="D234" s="165"/>
      <c r="E234" s="165"/>
      <c r="F234" s="165"/>
      <c r="G234" s="165"/>
      <c r="H234" s="165"/>
      <c r="I234" s="165"/>
      <c r="J234" s="165"/>
      <c r="K234" s="165"/>
    </row>
    <row r="235" spans="2:11" ht="15">
      <c r="B235" s="167"/>
      <c r="C235" s="167"/>
      <c r="D235" s="181"/>
      <c r="E235" s="181"/>
      <c r="F235" s="181"/>
      <c r="G235" s="181"/>
      <c r="H235" s="181"/>
      <c r="I235" s="181"/>
      <c r="J235" s="165"/>
      <c r="K235" s="165"/>
    </row>
    <row r="236" spans="2:11" ht="15">
      <c r="B236" s="167"/>
      <c r="C236" s="167"/>
      <c r="D236" s="181"/>
      <c r="E236" s="181"/>
      <c r="F236" s="181"/>
      <c r="G236" s="181"/>
      <c r="H236" s="181"/>
      <c r="I236" s="181"/>
      <c r="J236" s="165"/>
      <c r="K236" s="165"/>
    </row>
    <row r="237" spans="4:11" ht="15">
      <c r="D237" s="165"/>
      <c r="E237" s="165"/>
      <c r="F237" s="165"/>
      <c r="G237" s="165"/>
      <c r="H237" s="165"/>
      <c r="I237" s="165"/>
      <c r="J237" s="165"/>
      <c r="K237" s="165"/>
    </row>
    <row r="238" spans="4:11" ht="15">
      <c r="D238" s="165"/>
      <c r="E238" s="165"/>
      <c r="F238" s="165"/>
      <c r="G238" s="165"/>
      <c r="H238" s="165"/>
      <c r="I238" s="165"/>
      <c r="J238" s="165"/>
      <c r="K238" s="165"/>
    </row>
    <row r="239" spans="4:11" ht="15">
      <c r="D239" s="165"/>
      <c r="E239" s="165"/>
      <c r="F239" s="165"/>
      <c r="G239" s="165"/>
      <c r="H239" s="165"/>
      <c r="I239" s="165"/>
      <c r="J239" s="165"/>
      <c r="K239" s="165"/>
    </row>
    <row r="240" spans="2:11" ht="15">
      <c r="B240" s="179"/>
      <c r="C240" s="179"/>
      <c r="D240" s="175"/>
      <c r="E240" s="175"/>
      <c r="F240" s="175"/>
      <c r="G240" s="175"/>
      <c r="H240" s="175"/>
      <c r="I240" s="175"/>
      <c r="J240" s="165"/>
      <c r="K240" s="165"/>
    </row>
    <row r="241" spans="2:11" ht="15.75">
      <c r="B241" s="179"/>
      <c r="C241" s="180"/>
      <c r="D241" s="182"/>
      <c r="E241" s="182"/>
      <c r="F241" s="182"/>
      <c r="G241" s="175"/>
      <c r="H241" s="175"/>
      <c r="I241" s="175"/>
      <c r="J241" s="165"/>
      <c r="K241" s="165"/>
    </row>
    <row r="242" spans="2:11" ht="15.75">
      <c r="B242" s="180"/>
      <c r="C242" s="167"/>
      <c r="D242" s="181"/>
      <c r="E242" s="181"/>
      <c r="F242" s="181"/>
      <c r="G242" s="175"/>
      <c r="H242" s="175"/>
      <c r="I242" s="175"/>
      <c r="J242" s="165"/>
      <c r="K242" s="165"/>
    </row>
    <row r="243" spans="4:11" ht="15">
      <c r="D243" s="165"/>
      <c r="E243" s="165"/>
      <c r="F243" s="165"/>
      <c r="G243" s="165"/>
      <c r="H243" s="165"/>
      <c r="I243" s="165"/>
      <c r="J243" s="165"/>
      <c r="K243" s="165"/>
    </row>
    <row r="244" spans="4:11" ht="15">
      <c r="D244" s="165"/>
      <c r="E244" s="165"/>
      <c r="F244" s="165"/>
      <c r="G244" s="165"/>
      <c r="H244" s="165"/>
      <c r="I244" s="165"/>
      <c r="J244" s="165"/>
      <c r="K244" s="165"/>
    </row>
    <row r="245" spans="4:11" ht="15">
      <c r="D245" s="165"/>
      <c r="E245" s="165"/>
      <c r="F245" s="165"/>
      <c r="G245" s="165"/>
      <c r="H245" s="165"/>
      <c r="I245" s="165"/>
      <c r="J245" s="165"/>
      <c r="K245" s="165"/>
    </row>
    <row r="246" spans="4:11" ht="15">
      <c r="D246" s="165"/>
      <c r="E246" s="165"/>
      <c r="F246" s="165"/>
      <c r="G246" s="165"/>
      <c r="H246" s="165"/>
      <c r="I246" s="165"/>
      <c r="J246" s="165"/>
      <c r="K246" s="165"/>
    </row>
    <row r="247" spans="4:11" ht="15">
      <c r="D247" s="165"/>
      <c r="E247" s="165"/>
      <c r="F247" s="165"/>
      <c r="G247" s="165"/>
      <c r="H247" s="165"/>
      <c r="I247" s="165"/>
      <c r="J247" s="165"/>
      <c r="K247" s="165"/>
    </row>
    <row r="248" spans="4:11" ht="15">
      <c r="D248" s="165"/>
      <c r="E248" s="165"/>
      <c r="F248" s="165"/>
      <c r="G248" s="165"/>
      <c r="H248" s="165"/>
      <c r="I248" s="165"/>
      <c r="J248" s="165"/>
      <c r="K248" s="165"/>
    </row>
    <row r="249" spans="4:11" ht="15">
      <c r="D249" s="165"/>
      <c r="E249" s="165"/>
      <c r="F249" s="165"/>
      <c r="G249" s="165"/>
      <c r="H249" s="165"/>
      <c r="I249" s="165"/>
      <c r="J249" s="165"/>
      <c r="K249" s="165"/>
    </row>
    <row r="250" spans="4:11" ht="15">
      <c r="D250" s="165"/>
      <c r="E250" s="165"/>
      <c r="F250" s="165"/>
      <c r="G250" s="165"/>
      <c r="H250" s="165"/>
      <c r="I250" s="165"/>
      <c r="J250" s="165"/>
      <c r="K250" s="165"/>
    </row>
    <row r="251" spans="4:11" ht="15">
      <c r="D251" s="165"/>
      <c r="E251" s="165"/>
      <c r="F251" s="165"/>
      <c r="G251" s="165"/>
      <c r="H251" s="165"/>
      <c r="I251" s="165"/>
      <c r="J251" s="165"/>
      <c r="K251" s="165"/>
    </row>
    <row r="252" spans="4:11" ht="15">
      <c r="D252" s="165"/>
      <c r="E252" s="165"/>
      <c r="F252" s="165"/>
      <c r="G252" s="165"/>
      <c r="H252" s="165"/>
      <c r="I252" s="165"/>
      <c r="J252" s="165"/>
      <c r="K252" s="165"/>
    </row>
    <row r="253" spans="4:11" ht="15">
      <c r="D253" s="165"/>
      <c r="E253" s="165"/>
      <c r="F253" s="165"/>
      <c r="G253" s="165"/>
      <c r="H253" s="165"/>
      <c r="I253" s="165"/>
      <c r="J253" s="165"/>
      <c r="K253" s="165"/>
    </row>
    <row r="254" spans="4:11" ht="15">
      <c r="D254" s="165"/>
      <c r="E254" s="165"/>
      <c r="F254" s="165"/>
      <c r="G254" s="165"/>
      <c r="H254" s="165"/>
      <c r="I254" s="165"/>
      <c r="J254" s="165"/>
      <c r="K254" s="165"/>
    </row>
    <row r="255" spans="4:11" ht="15">
      <c r="D255" s="165"/>
      <c r="E255" s="165"/>
      <c r="F255" s="165"/>
      <c r="G255" s="165"/>
      <c r="H255" s="165"/>
      <c r="I255" s="165"/>
      <c r="J255" s="165"/>
      <c r="K255" s="165"/>
    </row>
    <row r="256" spans="4:11" ht="15">
      <c r="D256" s="165"/>
      <c r="E256" s="165"/>
      <c r="F256" s="165"/>
      <c r="G256" s="165"/>
      <c r="H256" s="165"/>
      <c r="I256" s="165"/>
      <c r="J256" s="165"/>
      <c r="K256" s="165"/>
    </row>
    <row r="257" spans="4:11" ht="15">
      <c r="D257" s="165"/>
      <c r="E257" s="165"/>
      <c r="F257" s="165"/>
      <c r="G257" s="165"/>
      <c r="H257" s="165"/>
      <c r="I257" s="165"/>
      <c r="J257" s="165"/>
      <c r="K257" s="165"/>
    </row>
    <row r="258" spans="4:11" ht="15">
      <c r="D258" s="165"/>
      <c r="E258" s="165"/>
      <c r="F258" s="165"/>
      <c r="G258" s="165"/>
      <c r="H258" s="165"/>
      <c r="I258" s="165"/>
      <c r="J258" s="165"/>
      <c r="K258" s="165"/>
    </row>
    <row r="259" spans="4:11" ht="15">
      <c r="D259" s="165"/>
      <c r="E259" s="165"/>
      <c r="F259" s="165"/>
      <c r="G259" s="165"/>
      <c r="H259" s="165"/>
      <c r="I259" s="165"/>
      <c r="J259" s="165"/>
      <c r="K259" s="165"/>
    </row>
    <row r="260" spans="4:11" ht="15">
      <c r="D260" s="165"/>
      <c r="E260" s="165"/>
      <c r="F260" s="165"/>
      <c r="G260" s="165"/>
      <c r="H260" s="165"/>
      <c r="I260" s="165"/>
      <c r="J260" s="165"/>
      <c r="K260" s="165"/>
    </row>
    <row r="261" spans="4:11" ht="15">
      <c r="D261" s="165"/>
      <c r="E261" s="165"/>
      <c r="F261" s="165"/>
      <c r="G261" s="165"/>
      <c r="H261" s="165"/>
      <c r="I261" s="165"/>
      <c r="J261" s="165"/>
      <c r="K261" s="165"/>
    </row>
    <row r="262" spans="4:11" ht="15">
      <c r="D262" s="165"/>
      <c r="E262" s="165"/>
      <c r="F262" s="165"/>
      <c r="G262" s="165"/>
      <c r="H262" s="165"/>
      <c r="I262" s="165"/>
      <c r="J262" s="165"/>
      <c r="K262" s="165"/>
    </row>
    <row r="263" spans="4:11" ht="15">
      <c r="D263" s="165"/>
      <c r="E263" s="165"/>
      <c r="F263" s="165"/>
      <c r="G263" s="165"/>
      <c r="H263" s="165"/>
      <c r="I263" s="165"/>
      <c r="J263" s="165"/>
      <c r="K263" s="165"/>
    </row>
    <row r="264" spans="4:11" ht="15">
      <c r="D264" s="165"/>
      <c r="E264" s="165"/>
      <c r="F264" s="165"/>
      <c r="G264" s="165"/>
      <c r="H264" s="165"/>
      <c r="I264" s="165"/>
      <c r="J264" s="165"/>
      <c r="K264" s="165"/>
    </row>
    <row r="265" spans="4:11" ht="15">
      <c r="D265" s="165"/>
      <c r="E265" s="165"/>
      <c r="F265" s="165"/>
      <c r="G265" s="165"/>
      <c r="H265" s="165"/>
      <c r="I265" s="165"/>
      <c r="J265" s="165"/>
      <c r="K265" s="165"/>
    </row>
    <row r="266" spans="4:11" ht="15">
      <c r="D266" s="165"/>
      <c r="E266" s="165"/>
      <c r="F266" s="165"/>
      <c r="G266" s="165"/>
      <c r="H266" s="165"/>
      <c r="I266" s="165"/>
      <c r="J266" s="165"/>
      <c r="K266" s="165"/>
    </row>
    <row r="267" spans="4:11" ht="15">
      <c r="D267" s="165"/>
      <c r="E267" s="165"/>
      <c r="F267" s="165"/>
      <c r="G267" s="165"/>
      <c r="H267" s="165"/>
      <c r="I267" s="165"/>
      <c r="J267" s="165"/>
      <c r="K267" s="165"/>
    </row>
    <row r="268" spans="4:11" ht="15">
      <c r="D268" s="165"/>
      <c r="E268" s="165"/>
      <c r="F268" s="165"/>
      <c r="G268" s="165"/>
      <c r="H268" s="165"/>
      <c r="I268" s="165"/>
      <c r="J268" s="165"/>
      <c r="K268" s="165"/>
    </row>
    <row r="269" spans="4:11" ht="15">
      <c r="D269" s="165"/>
      <c r="E269" s="165"/>
      <c r="F269" s="165"/>
      <c r="G269" s="165"/>
      <c r="H269" s="165"/>
      <c r="I269" s="165"/>
      <c r="J269" s="165"/>
      <c r="K269" s="165"/>
    </row>
    <row r="270" spans="4:11" ht="15">
      <c r="D270" s="165"/>
      <c r="E270" s="165"/>
      <c r="F270" s="165"/>
      <c r="G270" s="165"/>
      <c r="H270" s="165"/>
      <c r="I270" s="165"/>
      <c r="J270" s="165"/>
      <c r="K270" s="165"/>
    </row>
    <row r="271" spans="4:11" ht="15">
      <c r="D271" s="165"/>
      <c r="E271" s="165"/>
      <c r="F271" s="165"/>
      <c r="G271" s="165"/>
      <c r="H271" s="165"/>
      <c r="I271" s="165"/>
      <c r="J271" s="165"/>
      <c r="K271" s="165"/>
    </row>
    <row r="272" spans="4:11" ht="15">
      <c r="D272" s="165"/>
      <c r="E272" s="165"/>
      <c r="F272" s="165"/>
      <c r="G272" s="165"/>
      <c r="H272" s="165"/>
      <c r="I272" s="165"/>
      <c r="J272" s="165"/>
      <c r="K272" s="165"/>
    </row>
    <row r="273" spans="4:11" ht="15">
      <c r="D273" s="165"/>
      <c r="E273" s="165"/>
      <c r="F273" s="165"/>
      <c r="G273" s="165"/>
      <c r="H273" s="165"/>
      <c r="I273" s="165"/>
      <c r="J273" s="165"/>
      <c r="K273" s="165"/>
    </row>
    <row r="274" spans="4:11" ht="15">
      <c r="D274" s="165"/>
      <c r="E274" s="165"/>
      <c r="F274" s="165"/>
      <c r="G274" s="165"/>
      <c r="H274" s="165"/>
      <c r="I274" s="165"/>
      <c r="J274" s="165"/>
      <c r="K274" s="165"/>
    </row>
    <row r="275" spans="4:11" ht="15">
      <c r="D275" s="165"/>
      <c r="E275" s="165"/>
      <c r="F275" s="165"/>
      <c r="G275" s="165"/>
      <c r="H275" s="165"/>
      <c r="I275" s="165"/>
      <c r="J275" s="165"/>
      <c r="K275" s="165"/>
    </row>
    <row r="276" spans="4:11" ht="15">
      <c r="D276" s="165"/>
      <c r="E276" s="165"/>
      <c r="F276" s="165"/>
      <c r="G276" s="165"/>
      <c r="H276" s="165"/>
      <c r="I276" s="165"/>
      <c r="J276" s="165"/>
      <c r="K276" s="165"/>
    </row>
    <row r="277" spans="4:11" ht="15">
      <c r="D277" s="165"/>
      <c r="E277" s="165"/>
      <c r="F277" s="165"/>
      <c r="G277" s="165"/>
      <c r="H277" s="165"/>
      <c r="I277" s="165"/>
      <c r="J277" s="165"/>
      <c r="K277" s="165"/>
    </row>
    <row r="278" spans="4:11" ht="15">
      <c r="D278" s="165"/>
      <c r="E278" s="165"/>
      <c r="F278" s="165"/>
      <c r="G278" s="165"/>
      <c r="H278" s="165"/>
      <c r="I278" s="165"/>
      <c r="J278" s="165"/>
      <c r="K278" s="165"/>
    </row>
    <row r="279" spans="4:11" ht="15">
      <c r="D279" s="165"/>
      <c r="E279" s="165"/>
      <c r="F279" s="165"/>
      <c r="G279" s="165"/>
      <c r="H279" s="165"/>
      <c r="I279" s="165"/>
      <c r="J279" s="165"/>
      <c r="K279" s="165"/>
    </row>
    <row r="280" spans="4:11" ht="15">
      <c r="D280" s="165"/>
      <c r="E280" s="165"/>
      <c r="F280" s="165"/>
      <c r="G280" s="165"/>
      <c r="H280" s="165"/>
      <c r="I280" s="165"/>
      <c r="J280" s="165"/>
      <c r="K280" s="165"/>
    </row>
    <row r="281" spans="4:11" ht="15">
      <c r="D281" s="165"/>
      <c r="E281" s="165"/>
      <c r="F281" s="165"/>
      <c r="G281" s="165"/>
      <c r="H281" s="165"/>
      <c r="I281" s="165"/>
      <c r="J281" s="165"/>
      <c r="K281" s="165"/>
    </row>
    <row r="282" spans="4:11" ht="15">
      <c r="D282" s="165"/>
      <c r="E282" s="165"/>
      <c r="F282" s="165"/>
      <c r="G282" s="165"/>
      <c r="H282" s="165"/>
      <c r="I282" s="165"/>
      <c r="J282" s="165"/>
      <c r="K282" s="165"/>
    </row>
    <row r="283" spans="4:11" ht="15">
      <c r="D283" s="165"/>
      <c r="E283" s="165"/>
      <c r="F283" s="165"/>
      <c r="G283" s="165"/>
      <c r="H283" s="165"/>
      <c r="I283" s="165"/>
      <c r="J283" s="165"/>
      <c r="K283" s="165"/>
    </row>
    <row r="284" spans="4:11" ht="15">
      <c r="D284" s="165"/>
      <c r="E284" s="165"/>
      <c r="F284" s="165"/>
      <c r="G284" s="165"/>
      <c r="H284" s="165"/>
      <c r="I284" s="165"/>
      <c r="J284" s="165"/>
      <c r="K284" s="165"/>
    </row>
    <row r="285" spans="4:11" ht="15">
      <c r="D285" s="165"/>
      <c r="E285" s="165"/>
      <c r="F285" s="165"/>
      <c r="G285" s="165"/>
      <c r="H285" s="165"/>
      <c r="I285" s="165"/>
      <c r="J285" s="165"/>
      <c r="K285" s="165"/>
    </row>
    <row r="286" spans="4:11" ht="15">
      <c r="D286" s="165"/>
      <c r="E286" s="165"/>
      <c r="F286" s="165"/>
      <c r="G286" s="165"/>
      <c r="H286" s="165"/>
      <c r="I286" s="165"/>
      <c r="J286" s="165"/>
      <c r="K286" s="165"/>
    </row>
    <row r="287" spans="4:11" ht="15">
      <c r="D287" s="165"/>
      <c r="E287" s="165"/>
      <c r="F287" s="165"/>
      <c r="G287" s="165"/>
      <c r="H287" s="165"/>
      <c r="I287" s="165"/>
      <c r="J287" s="165"/>
      <c r="K287" s="165"/>
    </row>
    <row r="288" spans="4:11" ht="15">
      <c r="D288" s="165"/>
      <c r="E288" s="165"/>
      <c r="F288" s="165"/>
      <c r="G288" s="165"/>
      <c r="H288" s="165"/>
      <c r="I288" s="165"/>
      <c r="J288" s="165"/>
      <c r="K288" s="165"/>
    </row>
    <row r="289" spans="4:11" ht="15">
      <c r="D289" s="165"/>
      <c r="E289" s="165"/>
      <c r="F289" s="165"/>
      <c r="G289" s="165"/>
      <c r="H289" s="165"/>
      <c r="I289" s="165"/>
      <c r="J289" s="165"/>
      <c r="K289" s="165"/>
    </row>
    <row r="290" spans="4:11" ht="15">
      <c r="D290" s="165"/>
      <c r="E290" s="165"/>
      <c r="F290" s="165"/>
      <c r="G290" s="165"/>
      <c r="H290" s="165"/>
      <c r="I290" s="165"/>
      <c r="J290" s="165"/>
      <c r="K290" s="165"/>
    </row>
    <row r="291" spans="4:11" ht="15">
      <c r="D291" s="165"/>
      <c r="E291" s="165"/>
      <c r="F291" s="165"/>
      <c r="G291" s="165"/>
      <c r="H291" s="165"/>
      <c r="I291" s="165"/>
      <c r="J291" s="165"/>
      <c r="K291" s="165"/>
    </row>
    <row r="292" spans="4:11" ht="15">
      <c r="D292" s="165"/>
      <c r="E292" s="165"/>
      <c r="F292" s="165"/>
      <c r="G292" s="165"/>
      <c r="H292" s="165"/>
      <c r="I292" s="165"/>
      <c r="J292" s="165"/>
      <c r="K292" s="165"/>
    </row>
    <row r="293" spans="4:11" ht="15">
      <c r="D293" s="165"/>
      <c r="E293" s="165"/>
      <c r="F293" s="165"/>
      <c r="G293" s="165"/>
      <c r="H293" s="165"/>
      <c r="I293" s="165"/>
      <c r="J293" s="165"/>
      <c r="K293" s="165"/>
    </row>
    <row r="294" spans="4:11" ht="15">
      <c r="D294" s="165"/>
      <c r="E294" s="165"/>
      <c r="F294" s="165"/>
      <c r="G294" s="165"/>
      <c r="H294" s="165"/>
      <c r="I294" s="165"/>
      <c r="J294" s="165"/>
      <c r="K294" s="165"/>
    </row>
    <row r="295" spans="4:11" ht="15">
      <c r="D295" s="165"/>
      <c r="E295" s="165"/>
      <c r="F295" s="165"/>
      <c r="G295" s="165"/>
      <c r="H295" s="165"/>
      <c r="I295" s="165"/>
      <c r="J295" s="165"/>
      <c r="K295" s="165"/>
    </row>
    <row r="296" spans="4:11" ht="15">
      <c r="D296" s="165"/>
      <c r="E296" s="165"/>
      <c r="F296" s="165"/>
      <c r="G296" s="165"/>
      <c r="H296" s="165"/>
      <c r="I296" s="165"/>
      <c r="J296" s="165"/>
      <c r="K296" s="165"/>
    </row>
    <row r="297" spans="4:11" ht="15">
      <c r="D297" s="165"/>
      <c r="E297" s="165"/>
      <c r="F297" s="165"/>
      <c r="G297" s="165"/>
      <c r="H297" s="165"/>
      <c r="I297" s="165"/>
      <c r="J297" s="165"/>
      <c r="K297" s="165"/>
    </row>
    <row r="298" spans="4:11" ht="15">
      <c r="D298" s="165"/>
      <c r="E298" s="165"/>
      <c r="F298" s="165"/>
      <c r="G298" s="165"/>
      <c r="H298" s="165"/>
      <c r="I298" s="165"/>
      <c r="J298" s="165"/>
      <c r="K298" s="165"/>
    </row>
    <row r="299" spans="4:11" ht="15">
      <c r="D299" s="165"/>
      <c r="E299" s="165"/>
      <c r="F299" s="165"/>
      <c r="G299" s="165"/>
      <c r="H299" s="165"/>
      <c r="I299" s="165"/>
      <c r="J299" s="165"/>
      <c r="K299" s="165"/>
    </row>
  </sheetData>
  <sheetProtection password="EC0F" sheet="1"/>
  <mergeCells count="4">
    <mergeCell ref="A1:K1"/>
    <mergeCell ref="A2:K2"/>
    <mergeCell ref="A3:K3"/>
    <mergeCell ref="A4:K4"/>
  </mergeCells>
  <printOptions horizontalCentered="1" verticalCentered="1"/>
  <pageMargins left="0.75" right="0.75" top="1" bottom="1" header="0.5" footer="0.5"/>
  <pageSetup horizontalDpi="600" verticalDpi="600" orientation="landscape" scale="69" r:id="rId1"/>
  <headerFooter alignWithMargins="0">
    <oddFooter>&amp;CPage &amp;P of &amp;N</oddFooter>
  </headerFooter>
  <rowBreaks count="4" manualBreakCount="4">
    <brk id="34" max="255" man="1"/>
    <brk id="61" max="255" man="1"/>
    <brk id="90" max="10" man="1"/>
    <brk id="1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C13" sqref="C13"/>
    </sheetView>
  </sheetViews>
  <sheetFormatPr defaultColWidth="8.88671875" defaultRowHeight="15"/>
  <cols>
    <col min="3" max="3" width="11.21484375" style="0" customWidth="1"/>
    <col min="6" max="6" width="16.4453125" style="0" customWidth="1"/>
  </cols>
  <sheetData>
    <row r="1" spans="1:7" ht="15.75">
      <c r="A1" s="207" t="s">
        <v>262</v>
      </c>
      <c r="B1" s="207"/>
      <c r="C1" s="207"/>
      <c r="D1" s="207"/>
      <c r="E1" s="207"/>
      <c r="F1" s="207"/>
      <c r="G1" s="207"/>
    </row>
    <row r="2" spans="1:19" ht="15.75">
      <c r="A2" s="208" t="s">
        <v>263</v>
      </c>
      <c r="B2" s="208"/>
      <c r="C2" s="208"/>
      <c r="D2" s="208"/>
      <c r="E2" s="208"/>
      <c r="F2" s="208"/>
      <c r="G2" s="208"/>
      <c r="H2" s="84"/>
      <c r="I2" s="85"/>
      <c r="J2" s="85"/>
      <c r="K2" s="85"/>
      <c r="L2" s="204"/>
      <c r="M2" s="204"/>
      <c r="N2" s="204"/>
      <c r="O2" s="204"/>
      <c r="P2" s="204"/>
      <c r="Q2" s="204"/>
      <c r="R2" s="204"/>
      <c r="S2" s="85"/>
    </row>
    <row r="3" spans="1:19" ht="15">
      <c r="A3" s="86"/>
      <c r="B3" s="87"/>
      <c r="C3" s="87"/>
      <c r="D3" s="87"/>
      <c r="E3" s="87"/>
      <c r="F3" s="87"/>
      <c r="G3" s="87"/>
      <c r="H3" s="84"/>
      <c r="I3" s="85"/>
      <c r="J3" s="85"/>
      <c r="K3" s="85"/>
      <c r="L3" s="84"/>
      <c r="M3" s="84"/>
      <c r="N3" s="84"/>
      <c r="O3" s="84"/>
      <c r="P3" s="84"/>
      <c r="Q3" s="84"/>
      <c r="R3" s="84"/>
      <c r="S3" s="85"/>
    </row>
    <row r="4" spans="1:19" ht="15.75">
      <c r="A4" s="208" t="s">
        <v>264</v>
      </c>
      <c r="B4" s="208"/>
      <c r="C4" s="208"/>
      <c r="D4" s="208"/>
      <c r="E4" s="208"/>
      <c r="F4" s="208"/>
      <c r="G4" s="208"/>
      <c r="H4" s="88"/>
      <c r="I4" s="85"/>
      <c r="J4" s="85"/>
      <c r="K4" s="85"/>
      <c r="L4" s="85"/>
      <c r="M4" s="89"/>
      <c r="N4" s="88"/>
      <c r="O4" s="88"/>
      <c r="P4" s="88"/>
      <c r="Q4" s="88"/>
      <c r="R4" s="88"/>
      <c r="S4" s="85"/>
    </row>
    <row r="5" spans="1:19" s="35" customFormat="1" ht="15.75" customHeight="1">
      <c r="A5" s="204" t="s">
        <v>393</v>
      </c>
      <c r="B5" s="205"/>
      <c r="C5" s="205"/>
      <c r="D5" s="205"/>
      <c r="E5" s="205"/>
      <c r="F5" s="205"/>
      <c r="G5" s="205"/>
      <c r="H5" s="90"/>
      <c r="I5" s="7"/>
      <c r="J5" s="7"/>
      <c r="K5" s="7"/>
      <c r="L5" s="7"/>
      <c r="M5" s="205"/>
      <c r="N5" s="205"/>
      <c r="O5" s="205"/>
      <c r="P5" s="205"/>
      <c r="Q5" s="205"/>
      <c r="R5" s="205"/>
      <c r="S5" s="7"/>
    </row>
    <row r="6" spans="1:19" s="35" customFormat="1" ht="15.75">
      <c r="A6" s="206" t="s">
        <v>390</v>
      </c>
      <c r="B6" s="206"/>
      <c r="C6" s="206"/>
      <c r="D6" s="206"/>
      <c r="E6" s="206"/>
      <c r="F6" s="206"/>
      <c r="G6" s="206"/>
      <c r="H6" s="87"/>
      <c r="I6" s="7"/>
      <c r="J6" s="7"/>
      <c r="K6" s="7"/>
      <c r="L6" s="7"/>
      <c r="M6" s="7"/>
      <c r="N6" s="90"/>
      <c r="O6" s="90"/>
      <c r="P6" s="90"/>
      <c r="Q6" s="90"/>
      <c r="R6" s="90"/>
      <c r="S6" s="7"/>
    </row>
    <row r="7" spans="1:19" s="35" customFormat="1" ht="15">
      <c r="A7" s="86"/>
      <c r="B7" s="87"/>
      <c r="C7" s="87"/>
      <c r="D7" s="87"/>
      <c r="E7" s="87"/>
      <c r="F7" s="87"/>
      <c r="G7" s="87"/>
      <c r="H7" s="87"/>
      <c r="I7" s="7"/>
      <c r="J7" s="7"/>
      <c r="K7" s="7"/>
      <c r="L7" s="7"/>
      <c r="M7" s="7"/>
      <c r="N7" s="90"/>
      <c r="O7" s="90"/>
      <c r="P7" s="90"/>
      <c r="Q7" s="90"/>
      <c r="R7" s="90"/>
      <c r="S7" s="7"/>
    </row>
    <row r="8" spans="1:19" s="35" customFormat="1" ht="15.75">
      <c r="A8" s="91" t="s">
        <v>61</v>
      </c>
      <c r="B8" s="83"/>
      <c r="C8" s="87" t="s">
        <v>3</v>
      </c>
      <c r="D8" s="87"/>
      <c r="E8" s="87"/>
      <c r="F8" s="87" t="s">
        <v>3</v>
      </c>
      <c r="G8" s="87"/>
      <c r="H8" s="87"/>
      <c r="I8" s="7"/>
      <c r="J8" s="7"/>
      <c r="K8" s="7"/>
      <c r="L8" s="7"/>
      <c r="M8" s="83"/>
      <c r="N8" s="87"/>
      <c r="O8" s="87"/>
      <c r="P8" s="87"/>
      <c r="Q8" s="87"/>
      <c r="R8" s="87"/>
      <c r="S8" s="7"/>
    </row>
    <row r="9" spans="1:19" s="35" customFormat="1" ht="15">
      <c r="A9" s="92" t="s">
        <v>265</v>
      </c>
      <c r="B9" s="87"/>
      <c r="C9" s="93" t="s">
        <v>14</v>
      </c>
      <c r="D9" s="93"/>
      <c r="E9" s="93"/>
      <c r="F9" s="93" t="s">
        <v>14</v>
      </c>
      <c r="G9" s="93"/>
      <c r="H9" s="93"/>
      <c r="I9" s="7"/>
      <c r="J9" s="7"/>
      <c r="K9" s="7"/>
      <c r="L9" s="7"/>
      <c r="M9" s="87"/>
      <c r="N9" s="93"/>
      <c r="O9" s="93"/>
      <c r="P9" s="93"/>
      <c r="Q9" s="93"/>
      <c r="R9" s="93"/>
      <c r="S9" s="7"/>
    </row>
    <row r="10" spans="1:19" s="35" customFormat="1" ht="15">
      <c r="A10" s="94"/>
      <c r="B10" s="7"/>
      <c r="C10" s="95">
        <v>0.8</v>
      </c>
      <c r="D10" s="7"/>
      <c r="E10" s="7"/>
      <c r="F10" s="95">
        <v>1.6</v>
      </c>
      <c r="G10" s="7"/>
      <c r="H10" s="7"/>
      <c r="I10" s="7"/>
      <c r="J10" s="7"/>
      <c r="K10" s="7"/>
      <c r="L10" s="7"/>
      <c r="M10" s="7"/>
      <c r="N10" s="93"/>
      <c r="O10" s="93"/>
      <c r="P10" s="93"/>
      <c r="Q10" s="93"/>
      <c r="R10" s="93"/>
      <c r="S10" s="7"/>
    </row>
    <row r="11" spans="1:19" s="35" customFormat="1" ht="15">
      <c r="A11" s="94"/>
      <c r="B11" s="7"/>
      <c r="C11" s="95"/>
      <c r="D11" s="7"/>
      <c r="E11" s="7"/>
      <c r="F11" s="95"/>
      <c r="G11" s="7"/>
      <c r="H11" s="7"/>
      <c r="I11" s="7"/>
      <c r="J11" s="7"/>
      <c r="K11" s="7"/>
      <c r="L11" s="7"/>
      <c r="M11" s="7"/>
      <c r="N11" s="93"/>
      <c r="O11" s="93"/>
      <c r="P11" s="93"/>
      <c r="Q11" s="93"/>
      <c r="R11" s="93"/>
      <c r="S11" s="7"/>
    </row>
    <row r="12" spans="1:19" s="35" customFormat="1" ht="15.75">
      <c r="A12" s="94" t="s">
        <v>25</v>
      </c>
      <c r="B12" s="5"/>
      <c r="C12" s="133">
        <v>60650</v>
      </c>
      <c r="D12" s="99"/>
      <c r="E12" s="99"/>
      <c r="F12" s="99">
        <f>C12*2</f>
        <v>121300</v>
      </c>
      <c r="G12" s="99"/>
      <c r="H12" s="99"/>
      <c r="I12" s="7"/>
      <c r="J12" s="7"/>
      <c r="K12" s="7"/>
      <c r="L12" s="7"/>
      <c r="M12" s="95"/>
      <c r="N12" s="100"/>
      <c r="O12" s="100"/>
      <c r="P12" s="100"/>
      <c r="Q12" s="100"/>
      <c r="R12" s="100"/>
      <c r="S12" s="7"/>
    </row>
    <row r="13" spans="1:19" s="35" customFormat="1" ht="15">
      <c r="A13" s="94" t="s">
        <v>266</v>
      </c>
      <c r="B13" s="22"/>
      <c r="C13" s="20"/>
      <c r="D13" s="99"/>
      <c r="E13" s="99"/>
      <c r="F13" s="114" t="s">
        <v>267</v>
      </c>
      <c r="G13" s="99"/>
      <c r="H13" s="99"/>
      <c r="I13" s="7"/>
      <c r="J13" s="7"/>
      <c r="K13" s="7"/>
      <c r="L13" s="7"/>
      <c r="M13" s="95"/>
      <c r="N13" s="100"/>
      <c r="O13" s="100"/>
      <c r="P13" s="100"/>
      <c r="Q13" s="100"/>
      <c r="R13" s="100"/>
      <c r="S13" s="7"/>
    </row>
    <row r="14" spans="1:19" s="35" customFormat="1" ht="15">
      <c r="A14" s="94" t="s">
        <v>268</v>
      </c>
      <c r="B14" s="23"/>
      <c r="C14" s="20"/>
      <c r="D14" s="99"/>
      <c r="E14" s="99"/>
      <c r="F14" s="99"/>
      <c r="G14" s="99"/>
      <c r="H14" s="99"/>
      <c r="I14" s="7"/>
      <c r="J14" s="7"/>
      <c r="K14" s="7"/>
      <c r="L14" s="7"/>
      <c r="M14" s="95"/>
      <c r="N14" s="100"/>
      <c r="O14" s="100"/>
      <c r="P14" s="100"/>
      <c r="Q14" s="100"/>
      <c r="R14" s="100"/>
      <c r="S14" s="7"/>
    </row>
    <row r="15" spans="1:19" s="35" customFormat="1" ht="15">
      <c r="A15" s="102"/>
      <c r="B15" s="23"/>
      <c r="C15" s="20"/>
      <c r="D15" s="99"/>
      <c r="E15" s="99"/>
      <c r="F15" s="99"/>
      <c r="G15" s="99"/>
      <c r="H15" s="99"/>
      <c r="I15" s="7"/>
      <c r="J15" s="7"/>
      <c r="K15" s="7"/>
      <c r="L15" s="7"/>
      <c r="M15" s="95"/>
      <c r="N15" s="100"/>
      <c r="O15" s="100"/>
      <c r="P15" s="100"/>
      <c r="Q15" s="100"/>
      <c r="R15" s="100"/>
      <c r="S15" s="7"/>
    </row>
    <row r="16" spans="1:19" s="35" customFormat="1" ht="15">
      <c r="A16" s="94"/>
      <c r="B16" s="7"/>
      <c r="C16" s="20"/>
      <c r="D16" s="99"/>
      <c r="E16" s="99"/>
      <c r="F16" s="101"/>
      <c r="G16" s="99"/>
      <c r="H16" s="99"/>
      <c r="I16" s="7"/>
      <c r="J16" s="7"/>
      <c r="K16" s="7"/>
      <c r="L16" s="7"/>
      <c r="M16" s="95"/>
      <c r="N16" s="100"/>
      <c r="O16" s="100"/>
      <c r="P16" s="100"/>
      <c r="Q16" s="100"/>
      <c r="R16" s="100"/>
      <c r="S16" s="7"/>
    </row>
    <row r="17" spans="1:19" s="35" customFormat="1" ht="15.75">
      <c r="A17" s="102"/>
      <c r="B17" s="23"/>
      <c r="C17" s="20"/>
      <c r="D17" s="99"/>
      <c r="E17" s="99"/>
      <c r="F17" s="99"/>
      <c r="G17" s="99"/>
      <c r="H17" s="99"/>
      <c r="I17" s="7"/>
      <c r="J17" s="7"/>
      <c r="K17" s="7"/>
      <c r="L17" s="7"/>
      <c r="M17" s="34"/>
      <c r="N17" s="99"/>
      <c r="O17" s="99"/>
      <c r="P17" s="99"/>
      <c r="Q17" s="99"/>
      <c r="R17" s="99"/>
      <c r="S17" s="7"/>
    </row>
    <row r="18" spans="1:19" s="35" customFormat="1" ht="15">
      <c r="A18" s="102" t="s">
        <v>269</v>
      </c>
      <c r="B18" s="23"/>
      <c r="C18" s="20"/>
      <c r="D18" s="99"/>
      <c r="E18" s="99"/>
      <c r="F18" s="99"/>
      <c r="G18" s="99"/>
      <c r="H18" s="99"/>
      <c r="I18" s="7"/>
      <c r="J18" s="7"/>
      <c r="K18" s="7"/>
      <c r="L18" s="7"/>
      <c r="M18" s="7"/>
      <c r="N18" s="87"/>
      <c r="O18" s="87"/>
      <c r="P18" s="87"/>
      <c r="Q18" s="87"/>
      <c r="R18" s="87"/>
      <c r="S18" s="7"/>
    </row>
    <row r="19" spans="1:19" s="35" customFormat="1" ht="15">
      <c r="A19" s="103" t="s">
        <v>270</v>
      </c>
      <c r="B19" s="22"/>
      <c r="C19" s="20"/>
      <c r="D19" s="99"/>
      <c r="E19" s="99"/>
      <c r="F19" s="101"/>
      <c r="G19" s="99"/>
      <c r="H19" s="99"/>
      <c r="I19" s="7"/>
      <c r="J19" s="7"/>
      <c r="K19" s="7"/>
      <c r="L19" s="7"/>
      <c r="M19" s="95"/>
      <c r="N19" s="100"/>
      <c r="O19" s="100"/>
      <c r="P19" s="100"/>
      <c r="Q19" s="100"/>
      <c r="R19" s="100"/>
      <c r="S19" s="7"/>
    </row>
    <row r="20" spans="1:19" s="35" customFormat="1" ht="15">
      <c r="A20" s="92" t="s">
        <v>271</v>
      </c>
      <c r="B20" s="7"/>
      <c r="C20" s="20"/>
      <c r="D20" s="99"/>
      <c r="E20" s="99"/>
      <c r="F20" s="99"/>
      <c r="G20" s="99"/>
      <c r="H20" s="99"/>
      <c r="I20" s="7"/>
      <c r="J20" s="7"/>
      <c r="K20" s="7"/>
      <c r="L20" s="7"/>
      <c r="M20" s="95"/>
      <c r="N20" s="100"/>
      <c r="O20" s="100"/>
      <c r="P20" s="100"/>
      <c r="Q20" s="100"/>
      <c r="R20" s="100"/>
      <c r="S20" s="7"/>
    </row>
    <row r="21" spans="1:19" ht="15">
      <c r="A21" s="104"/>
      <c r="B21" s="105"/>
      <c r="C21" s="106"/>
      <c r="D21" s="107"/>
      <c r="E21" s="107"/>
      <c r="F21" s="108"/>
      <c r="G21" s="107"/>
      <c r="H21" s="109"/>
      <c r="I21" s="85"/>
      <c r="J21" s="85"/>
      <c r="K21" s="85"/>
      <c r="L21" s="85"/>
      <c r="M21" s="110"/>
      <c r="N21" s="109"/>
      <c r="O21" s="109"/>
      <c r="P21" s="109"/>
      <c r="Q21" s="109"/>
      <c r="R21" s="109"/>
      <c r="S21" s="85"/>
    </row>
    <row r="22" spans="1:19" ht="15">
      <c r="A22" s="111"/>
      <c r="B22" s="112"/>
      <c r="C22" s="106"/>
      <c r="D22" s="107"/>
      <c r="E22" s="107"/>
      <c r="F22" s="107"/>
      <c r="G22" s="107"/>
      <c r="H22" s="109"/>
      <c r="I22" s="85"/>
      <c r="J22" s="85"/>
      <c r="K22" s="85"/>
      <c r="L22" s="85"/>
      <c r="M22" s="113"/>
      <c r="N22" s="109"/>
      <c r="O22" s="109"/>
      <c r="P22" s="109"/>
      <c r="Q22" s="109"/>
      <c r="R22" s="109"/>
      <c r="S22" s="85"/>
    </row>
  </sheetData>
  <sheetProtection password="A022" sheet="1"/>
  <mergeCells count="7">
    <mergeCell ref="A5:G5"/>
    <mergeCell ref="M5:R5"/>
    <mergeCell ref="A6:G6"/>
    <mergeCell ref="A1:G1"/>
    <mergeCell ref="A2:G2"/>
    <mergeCell ref="L2:R2"/>
    <mergeCell ref="A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 Systems</dc:creator>
  <cp:keywords/>
  <dc:description/>
  <cp:lastModifiedBy>Arlene Ybanez</cp:lastModifiedBy>
  <cp:lastPrinted>2012-07-20T20:58:38Z</cp:lastPrinted>
  <dcterms:created xsi:type="dcterms:W3CDTF">2001-04-10T21:08:32Z</dcterms:created>
  <dcterms:modified xsi:type="dcterms:W3CDTF">2012-07-20T21:14:09Z</dcterms:modified>
  <cp:category/>
  <cp:version/>
  <cp:contentType/>
  <cp:contentStatus/>
</cp:coreProperties>
</file>